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UMMARY" sheetId="1" state="visible" r:id="rId3"/>
    <sheet name="ESTIMATE" sheetId="2" state="visible" r:id="rId4"/>
  </sheets>
  <definedNames>
    <definedName function="false" hidden="false" localSheetId="1" name="_xlnm.Print_Titles" vbProcedure="false">ESTIMATE!$4:$4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<sst xmlns="http://schemas.openxmlformats.org/spreadsheetml/2006/main" count="1660" uniqueCount="358">
  <si>
    <t xml:space="preserve">PROJECT SUMMARY</t>
  </si>
  <si>
    <t xml:space="preserve">Project Name:</t>
  </si>
  <si>
    <t xml:space="preserve">2871 FIENA ST.</t>
  </si>
  <si>
    <t xml:space="preserve">Location:</t>
  </si>
  <si>
    <t xml:space="preserve">OTTAWA,ON</t>
  </si>
  <si>
    <t xml:space="preserve">Client:</t>
  </si>
  <si>
    <t xml:space="preserve">Date:</t>
  </si>
  <si>
    <t xml:space="preserve">General Project Information:</t>
  </si>
  <si>
    <t xml:space="preserve">PROJECT SCOPE</t>
  </si>
  <si>
    <t xml:space="preserve">GC</t>
  </si>
  <si>
    <t xml:space="preserve">BASE BID COST</t>
  </si>
  <si>
    <t xml:space="preserve">ALTERNATES</t>
  </si>
  <si>
    <t xml:space="preserve">GENERAL ALLOWANCES</t>
  </si>
  <si>
    <t xml:space="preserve">OVERHEAD &amp; PROFIT</t>
  </si>
  <si>
    <t xml:space="preserve">INSURANCE</t>
  </si>
  <si>
    <t xml:space="preserve">CONTINGENCY</t>
  </si>
  <si>
    <t xml:space="preserve">TOTAL PROPOSAL</t>
  </si>
  <si>
    <t xml:space="preserve">PROJECT:</t>
  </si>
  <si>
    <t xml:space="preserve">LOCATION:</t>
  </si>
  <si>
    <t xml:space="preserve">DATE:</t>
  </si>
  <si>
    <t xml:space="preserve">SR #</t>
  </si>
  <si>
    <t xml:space="preserve">REF. SHEET #</t>
  </si>
  <si>
    <t xml:space="preserve">DETAILS</t>
  </si>
  <si>
    <t xml:space="preserve">CSI SECT</t>
  </si>
  <si>
    <t xml:space="preserve">DESCRIPTION</t>
  </si>
  <si>
    <t xml:space="preserve">QUANTITY</t>
  </si>
  <si>
    <t xml:space="preserve">WASTAGE (%)</t>
  </si>
  <si>
    <t xml:space="preserve">QTY WITH
WASTAGE</t>
  </si>
  <si>
    <t xml:space="preserve">UNIT OF
MEASURMENT</t>
  </si>
  <si>
    <t xml:space="preserve">UNIT MAN HOURS</t>
  </si>
  <si>
    <t xml:space="preserve">TOTAL MAN HOURS</t>
  </si>
  <si>
    <t xml:space="preserve">UNIT MAN HOUR COST</t>
  </si>
  <si>
    <t xml:space="preserve">TOTAL LABOR COST</t>
  </si>
  <si>
    <t xml:space="preserve">UNIT MATERIAL
 COST</t>
  </si>
  <si>
    <t xml:space="preserve">TOTAL MATERIAL
COST</t>
  </si>
  <si>
    <t xml:space="preserve">TOTAL ITEM COST</t>
  </si>
  <si>
    <t xml:space="preserve">TOTAL TRADE
COST</t>
  </si>
  <si>
    <t xml:space="preserve">DIV.03</t>
  </si>
  <si>
    <t xml:space="preserve">CONCRETE</t>
  </si>
  <si>
    <t xml:space="preserve">Concrete Footing</t>
  </si>
  <si>
    <t xml:space="preserve">A1.0</t>
  </si>
  <si>
    <t xml:space="preserve">A2.0</t>
  </si>
  <si>
    <t xml:space="preserve">03-0000</t>
  </si>
  <si>
    <t xml:space="preserve">Continuous Perimeter Footing
Size: 2'-6" x 0'-10"</t>
  </si>
  <si>
    <t xml:space="preserve">CY</t>
  </si>
  <si>
    <t xml:space="preserve">Continuous Perimeter Footing
Size: 8'-5" x 0'-10" </t>
  </si>
  <si>
    <t xml:space="preserve">Continuous Perimeter Footing
Size: 9'-11" x  0'-10" </t>
  </si>
  <si>
    <t xml:space="preserve">Concrete Foundation Wall</t>
  </si>
  <si>
    <t xml:space="preserve">6" Concrete Foundation Wall 
Height:  5'-4" High</t>
  </si>
  <si>
    <t xml:space="preserve">6" Concrete Foundation Wall 
Size: 7'-0" High</t>
  </si>
  <si>
    <t xml:space="preserve">8" Concrete Foundation Wall 
Size: 8'-10" High</t>
  </si>
  <si>
    <t xml:space="preserve">10" Concrete Foundation Wall 
Height: 8'-10" High</t>
  </si>
  <si>
    <t xml:space="preserve">Concrete Slab</t>
  </si>
  <si>
    <t xml:space="preserve">6" Poured Concrete Slab
Finish: Broom
15M @ O.C. Horizontally &amp; Vertically
15M @ O.C. Top Hooked Bars
15M End Dowels @ 12" O.C. min.</t>
  </si>
  <si>
    <t xml:space="preserve">3" Poured Concrete Slab (2500 Psi)</t>
  </si>
  <si>
    <t xml:space="preserve">Concrete Stairs</t>
  </si>
  <si>
    <t xml:space="preserve">Stair Steps</t>
  </si>
  <si>
    <t xml:space="preserve">A1.1</t>
  </si>
  <si>
    <t xml:space="preserve">Stair Steps
Size: 4'-0" x 11" x 7-1/2"
15M Nosing Bar</t>
  </si>
  <si>
    <t xml:space="preserve">Stair Steps
Size: 5'-0" x 11" x 7-1/2"
15M Nosing Bar</t>
  </si>
  <si>
    <t xml:space="preserve">Stair Waist Slab</t>
  </si>
  <si>
    <t xml:space="preserve">7" Thick Stair Waist Slab
(2) 15M Boot  8" O.C.
15M @ 16" O.C. Cranked
15M Dowels @ 16" O.C.</t>
  </si>
  <si>
    <t xml:space="preserve">Concrete Sill</t>
  </si>
  <si>
    <t xml:space="preserve">A4.0,A4.1</t>
  </si>
  <si>
    <t xml:space="preserve">/</t>
  </si>
  <si>
    <t xml:space="preserve">04-0000</t>
  </si>
  <si>
    <t xml:space="preserve">3" Precast Concrete Sill</t>
  </si>
  <si>
    <t xml:space="preserve">LF</t>
  </si>
  <si>
    <t xml:space="preserve">DIV.04</t>
  </si>
  <si>
    <t xml:space="preserve">MASONRY</t>
  </si>
  <si>
    <t xml:space="preserve">Exterior Brick Finish</t>
  </si>
  <si>
    <t xml:space="preserve">Brick
Weep Holes @ 2'-7" O.C. Max</t>
  </si>
  <si>
    <t xml:space="preserve">SF</t>
  </si>
  <si>
    <t xml:space="preserve">DIV.05</t>
  </si>
  <si>
    <t xml:space="preserve">METALS</t>
  </si>
  <si>
    <t xml:space="preserve">Steel Header</t>
  </si>
  <si>
    <t xml:space="preserve">A1.1,A1.2</t>
  </si>
  <si>
    <t xml:space="preserve">05-0000</t>
  </si>
  <si>
    <t xml:space="preserve">Metal Beam Header - (2) 600S200-97</t>
  </si>
  <si>
    <t xml:space="preserve">Steel Post</t>
  </si>
  <si>
    <t xml:space="preserve">S0.3</t>
  </si>
  <si>
    <t xml:space="preserve">Steel Post - SP2 - (3) 600S162-43 
Height: 8'-1" High</t>
  </si>
  <si>
    <t xml:space="preserve">EA</t>
  </si>
  <si>
    <t xml:space="preserve">Steel Post - SP3 - (4) 600S162-43 
Height: 8'-1" High</t>
  </si>
  <si>
    <t xml:space="preserve">Steel Window Well</t>
  </si>
  <si>
    <t xml:space="preserve">A3.0</t>
  </si>
  <si>
    <t xml:space="preserve">Metal Window Well
Size: 3'-6" High</t>
  </si>
  <si>
    <t xml:space="preserve">Glass w/ Metal Railing</t>
  </si>
  <si>
    <t xml:space="preserve">A2.0,A4.0,A4.1</t>
  </si>
  <si>
    <t xml:space="preserve">Glass Railing 
Height: 3'-0" High</t>
  </si>
  <si>
    <t xml:space="preserve">DIV.06</t>
  </si>
  <si>
    <t xml:space="preserve">WOOD, PLASTIC AND COMPOSITES</t>
  </si>
  <si>
    <t xml:space="preserve">Wood Header</t>
  </si>
  <si>
    <t xml:space="preserve">06-0000</t>
  </si>
  <si>
    <t xml:space="preserve">2x10 Header</t>
  </si>
  <si>
    <t xml:space="preserve">Wood Beam</t>
  </si>
  <si>
    <t xml:space="preserve">2x12 Beam</t>
  </si>
  <si>
    <t xml:space="preserve">Wood Post</t>
  </si>
  <si>
    <t xml:space="preserve">P3 - (3) 2x4 Post 
Size: 2x4
Height: 8'-1" High</t>
  </si>
  <si>
    <t xml:space="preserve">P3 - (3) 2x6 Post 
Size: 2x6
Height: 8'-1" High</t>
  </si>
  <si>
    <t xml:space="preserve">P4 - (4) 2x6 Post 
Size: 2x6
Height: 8'-1" High</t>
  </si>
  <si>
    <t xml:space="preserve">A4.1</t>
  </si>
  <si>
    <t xml:space="preserve">Pressure Treated Post
Size: 6x6 
Height: 3'-11" High</t>
  </si>
  <si>
    <t xml:space="preserve">Pressure Treated Post
Size: 6x6 
Finish: Aluminum Cladding
Height: 3'-11" High 
Height Assumed</t>
  </si>
  <si>
    <t xml:space="preserve">Plywood Sheathing</t>
  </si>
  <si>
    <t xml:space="preserve">A1.0,A1.1</t>
  </si>
  <si>
    <t xml:space="preserve">5/8" T&amp;G OSB Plywood</t>
  </si>
  <si>
    <t xml:space="preserve">3/4" T&amp;G OSB Plywood</t>
  </si>
  <si>
    <t xml:space="preserve">A1.3</t>
  </si>
  <si>
    <t xml:space="preserve">A3.1</t>
  </si>
  <si>
    <t xml:space="preserve">7/16" OSB Sheathing</t>
  </si>
  <si>
    <t xml:space="preserve">1/2" Denseglass Gold Fireguard Sheathing 
Size: 12" Wide</t>
  </si>
  <si>
    <t xml:space="preserve">Wood Shim</t>
  </si>
  <si>
    <t xml:space="preserve">6" Tapered Wood Shim</t>
  </si>
  <si>
    <t xml:space="preserve">12" Angled Wood Shim</t>
  </si>
  <si>
    <t xml:space="preserve">Wood Furring Strips </t>
  </si>
  <si>
    <t xml:space="preserve">A1.2</t>
  </si>
  <si>
    <t xml:space="preserve">Wood Truss</t>
  </si>
  <si>
    <t xml:space="preserve">14" Wood Truss @ 16" O.C.</t>
  </si>
  <si>
    <t xml:space="preserve">Wood Joist</t>
  </si>
  <si>
    <t xml:space="preserve">11-7/8" Wood Joist @ 16"</t>
  </si>
  <si>
    <t xml:space="preserve">14" Pre-Engineered Wood Joist @ 16" O.C.</t>
  </si>
  <si>
    <t xml:space="preserve">2 x14 Rim Joist</t>
  </si>
  <si>
    <t xml:space="preserve">DIV.07</t>
  </si>
  <si>
    <t xml:space="preserve">THERMAL &amp; MOISTURE PROTECTION</t>
  </si>
  <si>
    <t xml:space="preserve">Insulation @ Foundation</t>
  </si>
  <si>
    <t xml:space="preserve">07-0000</t>
  </si>
  <si>
    <t xml:space="preserve">2" H140 Rigid Insulation</t>
  </si>
  <si>
    <t xml:space="preserve">4" R10 Semi Rigid Continuous Insulation</t>
  </si>
  <si>
    <t xml:space="preserve">6 MIL Poly vapour Barrier</t>
  </si>
  <si>
    <t xml:space="preserve">Exterior Finish</t>
  </si>
  <si>
    <t xml:space="preserve">2x12 Fascia Trim</t>
  </si>
  <si>
    <t xml:space="preserve">Horizontal Faux Wood Metal Siding</t>
  </si>
  <si>
    <t xml:space="preserve">Metal Corner Cap</t>
  </si>
  <si>
    <t xml:space="preserve">Vertical Steel Siding</t>
  </si>
  <si>
    <t xml:space="preserve">Weather Barrier</t>
  </si>
  <si>
    <t xml:space="preserve">Roofing</t>
  </si>
  <si>
    <t xml:space="preserve">Flat Roof</t>
  </si>
  <si>
    <t xml:space="preserve">2 Ply Modified Bitumen Membrane </t>
  </si>
  <si>
    <t xml:space="preserve">Rigid Insulation</t>
  </si>
  <si>
    <t xml:space="preserve">Self Adhered Water Proofing Membrane</t>
  </si>
  <si>
    <t xml:space="preserve">R31 Closed Cell 2 Component Polyurethane Spray Foam Insulation</t>
  </si>
  <si>
    <t xml:space="preserve">Roof Accessories</t>
  </si>
  <si>
    <t xml:space="preserve">Cant Strip</t>
  </si>
  <si>
    <t xml:space="preserve">Cont. Adhered Waterproof Membrane</t>
  </si>
  <si>
    <t xml:space="preserve">Scupper 
Size: 0'-10" x 0'-10" x 0'-9" </t>
  </si>
  <si>
    <t xml:space="preserve">Downspout
Size: 23'-4" High
No Detail</t>
  </si>
  <si>
    <t xml:space="preserve">Metal Flashing</t>
  </si>
  <si>
    <t xml:space="preserve">Metal Flashing Cap</t>
  </si>
  <si>
    <t xml:space="preserve">Pre- Finished Metal Soffit</t>
  </si>
  <si>
    <t xml:space="preserve">Insulation @ Floor/Ceiling</t>
  </si>
  <si>
    <t xml:space="preserve">R22 Batt/ Spray Foam Insulation</t>
  </si>
  <si>
    <t xml:space="preserve">R31 Batt/ Spray Foam Insulation</t>
  </si>
  <si>
    <t xml:space="preserve">6 Mil Poly vapour Barrier</t>
  </si>
  <si>
    <t xml:space="preserve">Elastochem Insulthane Extreme/Vapor Barrier</t>
  </si>
  <si>
    <t xml:space="preserve">DIV.08</t>
  </si>
  <si>
    <t xml:space="preserve">OPENINGS</t>
  </si>
  <si>
    <t xml:space="preserve">Door</t>
  </si>
  <si>
    <t xml:space="preserve">A1.0,A1.1,A1.2</t>
  </si>
  <si>
    <t xml:space="preserve">08-0000</t>
  </si>
  <si>
    <t xml:space="preserve">Door
Size: 2'-4" x 6'-8"
No Detail</t>
  </si>
  <si>
    <t xml:space="preserve">Door
Size: 2'-6" x 6'-8"
No Detail</t>
  </si>
  <si>
    <t xml:space="preserve">Door
Size: 2'-8" x 6'-8"
No Detail</t>
  </si>
  <si>
    <t xml:space="preserve">Door
Size: 3'-0" x 7'-0"
No Detail</t>
  </si>
  <si>
    <t xml:space="preserve">Door
Size: 3'-8" x 6'-8"
No Detail</t>
  </si>
  <si>
    <t xml:space="preserve">Door
Size: 4'-4" x 6'-8"
No Detail</t>
  </si>
  <si>
    <t xml:space="preserve">Door
Size: 5'-0" x 6'-8"
No Detail</t>
  </si>
  <si>
    <t xml:space="preserve">Door w/ Glass
Size: 3'-0" x 7'-0"
No Detail</t>
  </si>
  <si>
    <t xml:space="preserve">Window</t>
  </si>
  <si>
    <t xml:space="preserve">A4.0</t>
  </si>
  <si>
    <t xml:space="preserve">Window
Size: 1'-6" x 5'-0"
No Detail</t>
  </si>
  <si>
    <t xml:space="preserve">Window
Size: 2'-0" x 4'-0"
No Detail</t>
  </si>
  <si>
    <t xml:space="preserve">Window
Size: 2'-0" x 5'-0"
No Detail</t>
  </si>
  <si>
    <t xml:space="preserve">Window
Size: 3'-0" x 3'-0"
No Detail</t>
  </si>
  <si>
    <t xml:space="preserve">Window
Size: 4'-0" x 3'-0"
No Detail</t>
  </si>
  <si>
    <t xml:space="preserve">Window
Size: 4'-0" x 3'-6"
No Detail</t>
  </si>
  <si>
    <t xml:space="preserve">Window
Size: 4'-0" x 4'-0"
No Detail</t>
  </si>
  <si>
    <t xml:space="preserve">Window
Size: 4'-6" x 5'-0"
No Detail</t>
  </si>
  <si>
    <t xml:space="preserve">Window
Size: 6'-0" x 1'-6"
No Detail</t>
  </si>
  <si>
    <t xml:space="preserve">Window
Size: 7'-6" x 5'-0"
No Detail</t>
  </si>
  <si>
    <t xml:space="preserve">DIV.09</t>
  </si>
  <si>
    <t xml:space="preserve">FINISHES</t>
  </si>
  <si>
    <t xml:space="preserve">Floor Finish</t>
  </si>
  <si>
    <t xml:space="preserve">Flooring</t>
  </si>
  <si>
    <t xml:space="preserve">09-0000</t>
  </si>
  <si>
    <t xml:space="preserve">3/4" Hardwood Strip Flooring</t>
  </si>
  <si>
    <t xml:space="preserve">Sealed Concrete</t>
  </si>
  <si>
    <t xml:space="preserve">Tile Flooring
Size: 12" x 12"</t>
  </si>
  <si>
    <t xml:space="preserve">Tile Flooring
Size: 12" x 24"</t>
  </si>
  <si>
    <t xml:space="preserve">Transition Strip</t>
  </si>
  <si>
    <t xml:space="preserve">Transition Strip - Hardware Flooring - Sealed Concrete
No Detail</t>
  </si>
  <si>
    <t xml:space="preserve">Transition Strip - Hardware Flooring - Tile Flooring
No Detail</t>
  </si>
  <si>
    <t xml:space="preserve">Transition Strip - Sealed Concrete - Tile Flooring
No Detail</t>
  </si>
  <si>
    <t xml:space="preserve">Wall Base</t>
  </si>
  <si>
    <t xml:space="preserve">Tile Base
No Detail</t>
  </si>
  <si>
    <t xml:space="preserve">Wood Base
No Detail</t>
  </si>
  <si>
    <t xml:space="preserve">Wall Finish</t>
  </si>
  <si>
    <t xml:space="preserve">Wall Paint </t>
  </si>
  <si>
    <t xml:space="preserve">Wall Paint 
No Detail</t>
  </si>
  <si>
    <t xml:space="preserve">Wall Tile</t>
  </si>
  <si>
    <t xml:space="preserve">Wall Tile
No Detail</t>
  </si>
  <si>
    <t xml:space="preserve">Ceiling Framing</t>
  </si>
  <si>
    <t xml:space="preserve">Gypsum Board Ceiling</t>
  </si>
  <si>
    <t xml:space="preserve">2-1/2" Type 'X' Gypsum Board</t>
  </si>
  <si>
    <t xml:space="preserve">2-1/2" Type 'X' Moisture Resistant Gypsum Board</t>
  </si>
  <si>
    <t xml:space="preserve">2x4 Wood Stud @ 16" O.C.</t>
  </si>
  <si>
    <t xml:space="preserve">1x3 Strapping @ 16" O.C. </t>
  </si>
  <si>
    <t xml:space="preserve">Resilient Metal Channels @ 16" o.c</t>
  </si>
  <si>
    <t xml:space="preserve">Exterior Soffit </t>
  </si>
  <si>
    <t xml:space="preserve">Height</t>
  </si>
  <si>
    <t xml:space="preserve">2x6 Wood Stud @ 16" O.C. </t>
  </si>
  <si>
    <t xml:space="preserve">2x6 Wood Plate - 10'-0" Long</t>
  </si>
  <si>
    <t xml:space="preserve">6 Mil  Barrier</t>
  </si>
  <si>
    <t xml:space="preserve">Ceiling Finish</t>
  </si>
  <si>
    <t xml:space="preserve">Ceiling Paint</t>
  </si>
  <si>
    <t xml:space="preserve">Ceiling Paint
No Detail</t>
  </si>
  <si>
    <t xml:space="preserve">Drywall Framing</t>
  </si>
  <si>
    <t xml:space="preserve">Exterior Wall - 2x6 Studs @ 16" O.C. - 8'-1" High</t>
  </si>
  <si>
    <t xml:space="preserve">5/8" Type 'X' Gypsum Board
Nominal Size: 5/8 x 4 x 8</t>
  </si>
  <si>
    <t xml:space="preserve">R-22 Batt Insulation</t>
  </si>
  <si>
    <t xml:space="preserve">Acoustical Sealant</t>
  </si>
  <si>
    <t xml:space="preserve">Joint Compound</t>
  </si>
  <si>
    <t xml:space="preserve">LBS</t>
  </si>
  <si>
    <t xml:space="preserve">Joint Tape 
Rolls Size: 250 (LF)</t>
  </si>
  <si>
    <t xml:space="preserve">ROLL</t>
  </si>
  <si>
    <t xml:space="preserve">Exterior Wall -  6" Studs @ 16" O.C. - 8'-1" High</t>
  </si>
  <si>
    <t xml:space="preserve">6" Metal Studs @ 16" O.C.</t>
  </si>
  <si>
    <t xml:space="preserve">6" Metal Track - 10'-0" Long</t>
  </si>
  <si>
    <t xml:space="preserve">5/8" Denseglass Gold Fireguard Sheathing</t>
  </si>
  <si>
    <t xml:space="preserve">R-22 Mineral Batt Insulation</t>
  </si>
  <si>
    <t xml:space="preserve">Parapet Wall - (2) 2x4 Studs @ 24" o.c - 1'-0" High</t>
  </si>
  <si>
    <t xml:space="preserve">2x4 Studs @ 24" o.c</t>
  </si>
  <si>
    <t xml:space="preserve">2x4 Wood Plate - 10'-0" Long</t>
  </si>
  <si>
    <t xml:space="preserve">1/2" Plywood Sheathing</t>
  </si>
  <si>
    <t xml:space="preserve">1" CGC Sheetrock Liner Panel w/ Liner 'H' Clips</t>
  </si>
  <si>
    <t xml:space="preserve">Parapet Wall - 2x6 Studs @ 16" O.C. - 1'-0" High</t>
  </si>
  <si>
    <t xml:space="preserve">Demising Wall - W8- (2) 2x4 Studs @ 24" o.c - 8'-1" High</t>
  </si>
  <si>
    <t xml:space="preserve">5/8" Type 'X'  Moisture Resistant Gypsum Board
Nominal Size: 5/8 x 4 x 8</t>
  </si>
  <si>
    <t xml:space="preserve">09-0001</t>
  </si>
  <si>
    <t xml:space="preserve">1" CGC Sheetrock Liner Panel w/ Liner 'H' Clips </t>
  </si>
  <si>
    <t xml:space="preserve">3-1/2"  Batt Insulation</t>
  </si>
  <si>
    <t xml:space="preserve"> 5/8" Type 'X' Gypsum Board
Nominal Size: 5/8 x 4 x 8</t>
  </si>
  <si>
    <t xml:space="preserve">Demising Wall - W8- (2) 2x4 Studs @ 24" o.c - 9'-2" High</t>
  </si>
  <si>
    <t xml:space="preserve"> 5/8" Type 'X'  Moisture Resistant Gypsum Board
Nominal Size: 5/8 x 4 x 8</t>
  </si>
  <si>
    <t xml:space="preserve">Demising Wall - W8.1- (2) 2x4 Studs @ 16" o.c - 8'-7" High</t>
  </si>
  <si>
    <t xml:space="preserve">2x4 Studs @ 16" o.c</t>
  </si>
  <si>
    <t xml:space="preserve"> 1/2" Moisture Resistant Gypsum Board
Nominal Size: 1/2 x 4 x 8</t>
  </si>
  <si>
    <t xml:space="preserve"> 2" R10 Semi-Rigid Continuous Insulation</t>
  </si>
  <si>
    <t xml:space="preserve"> 1/2" Gypsum Board
Nominal Size: 1/2 x 4 x 8</t>
  </si>
  <si>
    <t xml:space="preserve">Interior Foundation Wall - 2x4 Studs @ 24" O.C. - 8'-7" High</t>
  </si>
  <si>
    <t xml:space="preserve">1/2" Gypsum Board
Nominal Size: 1/2 x 4 x 8</t>
  </si>
  <si>
    <t xml:space="preserve">R-12 Batt Insulation</t>
  </si>
  <si>
    <t xml:space="preserve">2" R10 Semi-Rigid Continuous Insulation</t>
  </si>
  <si>
    <t xml:space="preserve"> Barrier</t>
  </si>
  <si>
    <t xml:space="preserve">Interior Wall - W7- 2x4 Studs @ 16" o.c - 3'-0" High</t>
  </si>
  <si>
    <t xml:space="preserve">2x4 Wood Studs @ 16" o.c</t>
  </si>
  <si>
    <t xml:space="preserve">Interior Wall - W7- 2x4 Studs @ 16" o.c - 8'-1" High</t>
  </si>
  <si>
    <t xml:space="preserve">1/2"  Moisture Resistant Gypsum Board
Nominal Size: 1/2 x 4 x 8</t>
  </si>
  <si>
    <t xml:space="preserve">1/2" Moisture Resistant Gypsum Board
Nominal Size: 1/2 x 4 x 8</t>
  </si>
  <si>
    <t xml:space="preserve">Interior Wall - W7- 2x4 Studs @ 16" o.c - 8'-7" High</t>
  </si>
  <si>
    <t xml:space="preserve">1/2"  Gypsum Board
Nominal Size: 1/2 x 4 x 8</t>
  </si>
  <si>
    <t xml:space="preserve">Interior Wall - W7- 2x6 Studs @ 16" o.c - 8'-1" High</t>
  </si>
  <si>
    <t xml:space="preserve">2x6 Wood Studs @ 16" o.c</t>
  </si>
  <si>
    <t xml:space="preserve">Interior Wall - W7.1- 2x6 Studs @ 24" o.c - 8'-1" High</t>
  </si>
  <si>
    <t xml:space="preserve">2x6 Wood Studs @ 24" o.c</t>
  </si>
  <si>
    <t xml:space="preserve">1/2" Type 'X' Gypsum Board
Nominal Size: 1/2 x 4 x 8</t>
  </si>
  <si>
    <t xml:space="preserve">2-1/2" Type 'X' Gypsum Board
Nominal Size: 2-1/2 x 4 x 8</t>
  </si>
  <si>
    <t xml:space="preserve">R22 Rocksul Insulation</t>
  </si>
  <si>
    <t xml:space="preserve">Resilient Metal Channel @ 24" O.C.</t>
  </si>
  <si>
    <t xml:space="preserve">DIV.10</t>
  </si>
  <si>
    <t xml:space="preserve">SPECIALTIES</t>
  </si>
  <si>
    <t xml:space="preserve">Toilet Accessories</t>
  </si>
  <si>
    <t xml:space="preserve">10-0000</t>
  </si>
  <si>
    <t xml:space="preserve">24" Horizontal Grab Bar</t>
  </si>
  <si>
    <t xml:space="preserve">48" Horizontal Grab Bar</t>
  </si>
  <si>
    <t xml:space="preserve">48" Vertical Grab Bar</t>
  </si>
  <si>
    <t xml:space="preserve">Mirror
Size: 2'-0" x 3'-0"
No Detail</t>
  </si>
  <si>
    <t xml:space="preserve">Soap Dispenser
No Detail</t>
  </si>
  <si>
    <t xml:space="preserve">Toilet Paper 
No Detail</t>
  </si>
  <si>
    <t xml:space="preserve">Stone</t>
  </si>
  <si>
    <t xml:space="preserve">4" Backsplash
No Detail</t>
  </si>
  <si>
    <t xml:space="preserve">1-1/2" Thick Countertop
Thickness Assumed</t>
  </si>
  <si>
    <t xml:space="preserve">Islandtop
Thickness Assumed</t>
  </si>
  <si>
    <t xml:space="preserve">DIV.11</t>
  </si>
  <si>
    <t xml:space="preserve">EQUIPMENT</t>
  </si>
  <si>
    <t xml:space="preserve">Kitchen Equipment</t>
  </si>
  <si>
    <t xml:space="preserve">11-0000</t>
  </si>
  <si>
    <t xml:space="preserve">Dishwasher
No Detail</t>
  </si>
  <si>
    <t xml:space="preserve">Electric Hood
No Detail</t>
  </si>
  <si>
    <t xml:space="preserve">Electric Range
No Detail</t>
  </si>
  <si>
    <t xml:space="preserve">Refrigerator
No Detail</t>
  </si>
  <si>
    <t xml:space="preserve">DIV.12</t>
  </si>
  <si>
    <t xml:space="preserve">FURNISHES</t>
  </si>
  <si>
    <t xml:space="preserve">Millwork</t>
  </si>
  <si>
    <t xml:space="preserve">12-0000</t>
  </si>
  <si>
    <t xml:space="preserve">Cubbies
Size: 1'-6" x 2'-5" x 1'-8"
No Detail</t>
  </si>
  <si>
    <t xml:space="preserve">Kitchen Base Cabinet
Size: 2'-0" x 3'-0"
No Detail</t>
  </si>
  <si>
    <t xml:space="preserve">Kitchen Upper Cabinet
Size: 1'-2" x 2'-6"
No Detail</t>
  </si>
  <si>
    <t xml:space="preserve">Kitchen Upper Cabinet
Size: 2'-2" x 2'-6"
No Detail</t>
  </si>
  <si>
    <t xml:space="preserve">Shelf
Size: 1'-2" (D)</t>
  </si>
  <si>
    <t xml:space="preserve">DIV.22</t>
  </si>
  <si>
    <t xml:space="preserve">PLUMBING</t>
  </si>
  <si>
    <t xml:space="preserve">Hot Water Tank</t>
  </si>
  <si>
    <t xml:space="preserve">A1.0,1,2</t>
  </si>
  <si>
    <t xml:space="preserve">22-0000</t>
  </si>
  <si>
    <t xml:space="preserve">HWT - Hot Water Tank
No Detail</t>
  </si>
  <si>
    <t xml:space="preserve">Water Service</t>
  </si>
  <si>
    <t xml:space="preserve">W - Water Service
No Detail</t>
  </si>
  <si>
    <t xml:space="preserve">Storm Service</t>
  </si>
  <si>
    <t xml:space="preserve">ST - Storm Service
No Detail</t>
  </si>
  <si>
    <t xml:space="preserve">Sewage Service</t>
  </si>
  <si>
    <t xml:space="preserve">S - Sewage Service
No Detail</t>
  </si>
  <si>
    <t xml:space="preserve">Drain Pipe</t>
  </si>
  <si>
    <t xml:space="preserve">4"Ø Roof Drain Pipe</t>
  </si>
  <si>
    <t xml:space="preserve">Plumbing Fixtures</t>
  </si>
  <si>
    <t xml:space="preserve">Bathroom Sink
No Detail</t>
  </si>
  <si>
    <t xml:space="preserve">Bath Tub
No Detail</t>
  </si>
  <si>
    <t xml:space="preserve">Water Closet
No Detail</t>
  </si>
  <si>
    <t xml:space="preserve">Shower Head
No Detail</t>
  </si>
  <si>
    <t xml:space="preserve">Washer/Dryer
No Detail</t>
  </si>
  <si>
    <t xml:space="preserve">Drains</t>
  </si>
  <si>
    <t xml:space="preserve">FD - 4"Ø Floor Drain</t>
  </si>
  <si>
    <t xml:space="preserve">4"Ø Roof Drain</t>
  </si>
  <si>
    <t xml:space="preserve">Water Hammer Arrestor(Assumed)</t>
  </si>
  <si>
    <t xml:space="preserve">1/2"Ø Water Hammer Arrestor
No Detail</t>
  </si>
  <si>
    <t xml:space="preserve">3/4"Ø Water Hammer Arrestor
No Detail</t>
  </si>
  <si>
    <t xml:space="preserve">Water Valves</t>
  </si>
  <si>
    <t xml:space="preserve">1/2"Ø Thermostatic Mixing Valve
No Detail</t>
  </si>
  <si>
    <t xml:space="preserve">1/2"Ø Shut-Off Valve
No Detail</t>
  </si>
  <si>
    <t xml:space="preserve">3/4"Ø Closing Valve 
No Detail</t>
  </si>
  <si>
    <t xml:space="preserve">1/2"Ø Mixing Valve 
No Detail</t>
  </si>
  <si>
    <t xml:space="preserve">Allowance</t>
  </si>
  <si>
    <t xml:space="preserve">Allowance For Plumbing Piping, Fitting And Connection And Valves
Approx. Area: 9393 SF</t>
  </si>
  <si>
    <t xml:space="preserve">AL</t>
  </si>
  <si>
    <t xml:space="preserve">DIV.23</t>
  </si>
  <si>
    <t xml:space="preserve">HVAC</t>
  </si>
  <si>
    <t xml:space="preserve">Heat Furnace</t>
  </si>
  <si>
    <t xml:space="preserve">26-0000</t>
  </si>
  <si>
    <t xml:space="preserve">Heat Furnace
No Detail</t>
  </si>
  <si>
    <t xml:space="preserve">23-0000</t>
  </si>
  <si>
    <t xml:space="preserve">Allowance For HVAC Equipment's, Ducts, Air Devices, Fitting And Connection
Approx. Area: 9393 SF</t>
  </si>
  <si>
    <t xml:space="preserve">DIV.26</t>
  </si>
  <si>
    <t xml:space="preserve">ELECTRICAL</t>
  </si>
  <si>
    <t xml:space="preserve">Electrical Panel</t>
  </si>
  <si>
    <t xml:space="preserve">Electrical Panel
No Detail</t>
  </si>
  <si>
    <t xml:space="preserve">Electrical Homerun</t>
  </si>
  <si>
    <t xml:space="preserve">Electrical Homerun For Smoke Detectors - #12 AWG THHN Copper Conductor Wire,#12 AWG THHN Copper Neutral Wire, #12 AWG THHN Copper Ground Wire In 3/4"Ø EMT Conduit
Assumed</t>
  </si>
  <si>
    <t xml:space="preserve">Allowance For Electrical Lighting And Power Fixtures
Approx. Area: 9393 SF</t>
  </si>
  <si>
    <t xml:space="preserve">DIV.28</t>
  </si>
  <si>
    <t xml:space="preserve">ELECTRONIC SAFETY &amp; SECURITY</t>
  </si>
  <si>
    <t xml:space="preserve">Alarms</t>
  </si>
  <si>
    <t xml:space="preserve">28-0000</t>
  </si>
  <si>
    <t xml:space="preserve">Smoke Alarm With Strobe</t>
  </si>
  <si>
    <t xml:space="preserve">Smoke/Carbon Alarm With Strobe</t>
  </si>
  <si>
    <t xml:space="preserve">Cables</t>
  </si>
  <si>
    <t xml:space="preserve">#18/2 AWG FPL Cable For Strobe
FPL:  Fire Power Limited
Assumed</t>
  </si>
  <si>
    <t xml:space="preserve">SUB TOTAL</t>
  </si>
  <si>
    <t xml:space="preserve">TOTAL BID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</si>
</sst>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m/d/yyyy"/>
    <numFmt numFmtId="166" formatCode="_(\$* #,##0.00_);_(\$* \(#,##0.00\);_(\$* \-??_);_(@_)"/>
    <numFmt numFmtId="167" formatCode="0%"/>
    <numFmt numFmtId="168" formatCode="0"/>
    <numFmt numFmtId="169" formatCode="_(* #,##0_);_(* \(#,##0\);_(* \-_);_(@_)"/>
    <numFmt numFmtId="170" formatCode="_(\$* #,##0.0_);_(\$* \(#,##0.0\);_(\$* \-??_);_(@_)"/>
    <numFmt numFmtId="171" formatCode="_(\$* #,##0_);_(\$* \(#,##0\);_(\$* \-??_);_(@_)"/>
    <numFmt numFmtId="172" formatCode="_(* #,##0.00_);_(* \(#,##0.00\);_(* \-_);_(@_)"/>
    <numFmt numFmtId="173" formatCode="\$#,##0"/>
    <numFmt numFmtId="174" formatCode="_(\$* #,##0_);_(\$* \(#,##0\);_(\$* \-_);_(@_)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3B89"/>
      <name val="Calibri"/>
      <family val="0"/>
      <charset val="1"/>
    </font>
    <font>
      <b val="true"/>
      <sz val="14"/>
      <color theme="1"/>
      <name val="Abadi"/>
      <family val="2"/>
      <charset val="1"/>
    </font>
    <font>
      <b val="true"/>
      <sz val="16"/>
      <color theme="1"/>
      <name val="Abad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2"/>
      <color rgb="FFFFFFFF"/>
      <name val="Abadi"/>
      <family val="0"/>
      <charset val="1"/>
    </font>
    <font>
      <b val="true"/>
      <sz val="12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2"/>
      <color theme="1"/>
      <name val="Calibri"/>
      <family val="2"/>
      <charset val="1"/>
    </font>
    <font>
      <b val="true"/>
      <sz val="12"/>
      <color theme="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4"/>
      <color theme="0" tint="-0.05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b val="true"/>
      <sz val="11"/>
      <color theme="0"/>
      <name val="Times New Roman"/>
      <family val="1"/>
      <charset val="1"/>
    </font>
    <font>
      <b val="true"/>
      <sz val="11"/>
      <color theme="0" tint="-0.05"/>
      <name val="Times New Roman"/>
      <family val="1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b val="true"/>
      <sz val="12"/>
      <color theme="0" tint="-0.05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theme="0"/>
      <name val="Times New Roman"/>
      <family val="1"/>
      <charset val="1"/>
    </font>
    <font>
      <b val="true"/>
      <sz val="12"/>
      <color theme="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7F7F7"/>
      </patternFill>
    </fill>
    <fill>
      <patternFill patternType="solid">
        <fgColor rgb="FFFF751F"/>
        <bgColor rgb="FFFF9900"/>
      </patternFill>
    </fill>
    <fill>
      <patternFill patternType="solid">
        <fgColor rgb="FFF7F7F7"/>
        <bgColor rgb="FFF2F2F2"/>
      </patternFill>
    </fill>
    <fill>
      <patternFill patternType="solid">
        <fgColor rgb="FF003B89"/>
        <bgColor rgb="FF333399"/>
      </patternFill>
    </fill>
    <fill>
      <patternFill patternType="solid">
        <fgColor theme="5" tint="0.5998"/>
        <bgColor rgb="FFD9D9D9"/>
      </patternFill>
    </fill>
    <fill>
      <patternFill patternType="solid">
        <fgColor theme="0" tint="-0.15"/>
        <bgColor rgb="FFFDE7D9"/>
      </patternFill>
    </fill>
    <fill>
      <patternFill patternType="solid">
        <fgColor rgb="FFFDE7D9"/>
        <bgColor rgb="FFF2F2F2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FF751F"/>
      </bottom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4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4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0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7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3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1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5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9" fontId="19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1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9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1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1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7" fillId="3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72" fontId="19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2" fontId="19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7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9" fontId="23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2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23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24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2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8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5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8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8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8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1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3" fontId="20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2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4" fontId="33" fillId="3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33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33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33" fillId="3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3" fontId="2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1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4" fontId="31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5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4" fontId="30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7F7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7D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751F"/>
      <rgbColor rgb="FF666699"/>
      <rgbColor rgb="FF969696"/>
      <rgbColor rgb="FF003B8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2189520</xdr:colOff>
      <xdr:row>1</xdr:row>
      <xdr:rowOff>27360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18952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0</xdr:row>
      <xdr:rowOff>0</xdr:rowOff>
    </xdr:from>
    <xdr:to>
      <xdr:col>13</xdr:col>
      <xdr:colOff>568440</xdr:colOff>
      <xdr:row>1</xdr:row>
      <xdr:rowOff>294120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15845760" y="0"/>
          <a:ext cx="1665720" cy="599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true"/>
  </sheetPr>
  <dimension ref="A1:D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4" min="1" style="0" width="47.57"/>
  </cols>
  <sheetData>
    <row r="1" customFormat="false" ht="60" hidden="false" customHeight="true" outlineLevel="0" collapsed="false">
      <c r="A1" s="1" t="s">
        <v>0</v>
      </c>
      <c r="B1" s="1"/>
      <c r="C1" s="1"/>
      <c r="D1" s="1"/>
    </row>
    <row r="2" customFormat="false" ht="21.75" hidden="false" customHeight="true" outlineLevel="0" collapsed="false">
      <c r="A2" s="2" t="s">
        <v>1</v>
      </c>
      <c r="B2" s="3" t="s">
        <v>2</v>
      </c>
      <c r="C2" s="3"/>
      <c r="D2" s="3"/>
    </row>
    <row r="3" customFormat="false" ht="21.75" hidden="false" customHeight="true" outlineLevel="0" collapsed="false">
      <c r="A3" s="2" t="s">
        <v>3</v>
      </c>
      <c r="B3" s="3" t="s">
        <v>4</v>
      </c>
      <c r="C3" s="3"/>
      <c r="D3" s="3"/>
    </row>
    <row r="4" customFormat="false" ht="18.75" hidden="false" customHeight="true" outlineLevel="0" collapsed="false">
      <c r="A4" s="2" t="s">
        <v>5</v>
      </c>
      <c r="B4" s="4"/>
      <c r="C4" s="5"/>
      <c r="D4" s="6"/>
    </row>
    <row r="5" customFormat="false" ht="19.5" hidden="false" customHeight="true" outlineLevel="0" collapsed="false">
      <c r="A5" s="7" t="s">
        <v>6</v>
      </c>
      <c r="B5" s="8" t="n">
        <f aca="true">TODAY()</f>
        <v>46262</v>
      </c>
      <c r="C5" s="8"/>
      <c r="D5" s="8"/>
    </row>
    <row r="6" customFormat="false" ht="15.75" hidden="false" customHeight="true" outlineLevel="0" collapsed="false">
      <c r="A6" s="9" t="s">
        <v>7</v>
      </c>
      <c r="B6" s="9"/>
      <c r="C6" s="9"/>
      <c r="D6" s="9"/>
    </row>
    <row r="7" customFormat="false" ht="15.75" hidden="false" customHeight="true" outlineLevel="0" collapsed="false">
      <c r="A7" s="10"/>
      <c r="B7" s="10"/>
      <c r="C7" s="11"/>
      <c r="D7" s="12"/>
    </row>
    <row r="8" customFormat="false" ht="15.75" hidden="false" customHeight="true" outlineLevel="0" collapsed="false">
      <c r="A8" s="13"/>
      <c r="B8" s="14" t="s">
        <v>8</v>
      </c>
      <c r="C8" s="15" t="s">
        <v>9</v>
      </c>
      <c r="D8" s="15"/>
    </row>
    <row r="9" customFormat="false" ht="15.75" hidden="false" customHeight="true" outlineLevel="0" collapsed="false">
      <c r="A9" s="13"/>
      <c r="B9" s="13"/>
      <c r="C9" s="16"/>
      <c r="D9" s="16"/>
    </row>
    <row r="10" customFormat="false" ht="15" hidden="false" customHeight="true" outlineLevel="0" collapsed="false">
      <c r="A10" s="17"/>
      <c r="B10" s="18" t="str">
        <f aca="false">+ESTIMATE!D6</f>
        <v>DIV.03</v>
      </c>
      <c r="C10" s="17" t="str">
        <f aca="false">+ESTIMATE!E6</f>
        <v>CONCRETE</v>
      </c>
      <c r="D10" s="19" t="n">
        <f aca="false">+ESTIMATE!Q6</f>
        <v>0</v>
      </c>
    </row>
    <row r="11" customFormat="false" ht="15" hidden="false" customHeight="true" outlineLevel="0" collapsed="false">
      <c r="A11" s="16"/>
      <c r="B11" s="20" t="str">
        <f aca="false">+ESTIMATE!D39</f>
        <v>DIV.04</v>
      </c>
      <c r="C11" s="16" t="str">
        <f aca="false">+ESTIMATE!E39</f>
        <v>MASONRY</v>
      </c>
      <c r="D11" s="21" t="n">
        <f aca="false">+ESTIMATE!Q39</f>
        <v>0</v>
      </c>
    </row>
    <row r="12" customFormat="false" ht="15" hidden="false" customHeight="true" outlineLevel="0" collapsed="false">
      <c r="A12" s="17"/>
      <c r="B12" s="18" t="str">
        <f aca="false">+ESTIMATE!D45</f>
        <v>DIV.05</v>
      </c>
      <c r="C12" s="17" t="str">
        <f aca="false">+ESTIMATE!E45</f>
        <v>METALS</v>
      </c>
      <c r="D12" s="19" t="n">
        <f aca="false">+ESTIMATE!Q45</f>
        <v>0</v>
      </c>
    </row>
    <row r="13" customFormat="false" ht="15" hidden="false" customHeight="true" outlineLevel="0" collapsed="false">
      <c r="A13" s="16"/>
      <c r="B13" s="20" t="str">
        <f aca="false">+ESTIMATE!D63</f>
        <v>DIV.06</v>
      </c>
      <c r="C13" s="16" t="str">
        <f aca="false">+ESTIMATE!E63</f>
        <v>WOOD, PLASTIC AND COMPOSITES</v>
      </c>
      <c r="D13" s="21" t="n">
        <f aca="false">+ESTIMATE!Q63</f>
        <v>0</v>
      </c>
    </row>
    <row r="14" customFormat="false" ht="15" hidden="false" customHeight="true" outlineLevel="0" collapsed="false">
      <c r="A14" s="17"/>
      <c r="B14" s="18" t="str">
        <f aca="false">+ESTIMATE!D107</f>
        <v>DIV.07</v>
      </c>
      <c r="C14" s="17" t="str">
        <f aca="false">+ESTIMATE!E107</f>
        <v>THERMAL &amp; MOISTURE PROTECTION</v>
      </c>
      <c r="D14" s="19" t="n">
        <f aca="false">+ESTIMATE!Q107</f>
        <v>0</v>
      </c>
    </row>
    <row r="15" customFormat="false" ht="15" hidden="false" customHeight="true" outlineLevel="0" collapsed="false">
      <c r="A15" s="16"/>
      <c r="B15" s="20" t="str">
        <f aca="false">+ESTIMATE!D147</f>
        <v>DIV.08</v>
      </c>
      <c r="C15" s="16" t="str">
        <f aca="false">+ESTIMATE!E147</f>
        <v>OPENINGS</v>
      </c>
      <c r="D15" s="21" t="n">
        <f aca="false">+ESTIMATE!Q147</f>
        <v>0</v>
      </c>
    </row>
    <row r="16" customFormat="false" ht="15" hidden="false" customHeight="true" outlineLevel="0" collapsed="false">
      <c r="A16" s="17"/>
      <c r="B16" s="18" t="str">
        <f aca="false">+ESTIMATE!D173</f>
        <v>DIV.09</v>
      </c>
      <c r="C16" s="17" t="str">
        <f aca="false">+ESTIMATE!E173</f>
        <v>FINISHES</v>
      </c>
      <c r="D16" s="19" t="n">
        <f aca="false">+ESTIMATE!Q173</f>
        <v>0</v>
      </c>
    </row>
    <row r="17" customFormat="false" ht="15" hidden="false" customHeight="true" outlineLevel="0" collapsed="false">
      <c r="A17" s="16"/>
      <c r="B17" s="20" t="str">
        <f aca="false">+ESTIMATE!D428</f>
        <v>DIV.10</v>
      </c>
      <c r="C17" s="16" t="str">
        <f aca="false">+ESTIMATE!E428</f>
        <v>SPECIALTIES</v>
      </c>
      <c r="D17" s="21" t="n">
        <f aca="false">+ESTIMATE!Q428</f>
        <v>0</v>
      </c>
    </row>
    <row r="18" customFormat="false" ht="15" hidden="false" customHeight="true" outlineLevel="0" collapsed="false">
      <c r="A18" s="17"/>
      <c r="B18" s="18" t="str">
        <f aca="false">+ESTIMATE!D445</f>
        <v>DIV.11</v>
      </c>
      <c r="C18" s="17" t="str">
        <f aca="false">+ESTIMATE!E445</f>
        <v>EQUIPMENT</v>
      </c>
      <c r="D18" s="19" t="n">
        <f aca="false">+ESTIMATE!Q445</f>
        <v>0</v>
      </c>
    </row>
    <row r="19" customFormat="false" ht="15" hidden="false" customHeight="true" outlineLevel="0" collapsed="false">
      <c r="A19" s="16"/>
      <c r="B19" s="20" t="str">
        <f aca="false">+ESTIMATE!D454</f>
        <v>DIV.12</v>
      </c>
      <c r="C19" s="16" t="str">
        <f aca="false">+ESTIMATE!E454</f>
        <v>FURNISHES</v>
      </c>
      <c r="D19" s="21" t="n">
        <f aca="false">+ESTIMATE!Q454</f>
        <v>0</v>
      </c>
    </row>
    <row r="20" customFormat="false" ht="15" hidden="false" customHeight="true" outlineLevel="0" collapsed="false">
      <c r="A20" s="17"/>
      <c r="B20" s="18" t="str">
        <f aca="false">+ESTIMATE!D464</f>
        <v>DIV.22</v>
      </c>
      <c r="C20" s="17" t="str">
        <f aca="false">+ESTIMATE!E464</f>
        <v>PLUMBING</v>
      </c>
      <c r="D20" s="19" t="n">
        <f aca="false">+ESTIMATE!Q464</f>
        <v>0</v>
      </c>
    </row>
    <row r="21" customFormat="false" ht="15" hidden="false" customHeight="true" outlineLevel="0" collapsed="false">
      <c r="A21" s="16"/>
      <c r="B21" s="20" t="str">
        <f aca="false">+ESTIMATE!D515</f>
        <v>DIV.23</v>
      </c>
      <c r="C21" s="16" t="str">
        <f aca="false">+ESTIMATE!E515</f>
        <v>HVAC</v>
      </c>
      <c r="D21" s="21" t="n">
        <f aca="false">+ESTIMATE!Q515</f>
        <v>0</v>
      </c>
    </row>
    <row r="22" customFormat="false" ht="15" hidden="false" customHeight="true" outlineLevel="0" collapsed="false">
      <c r="A22" s="17"/>
      <c r="B22" s="18" t="str">
        <f aca="false">+ESTIMATE!D525</f>
        <v>DIV.26</v>
      </c>
      <c r="C22" s="17" t="str">
        <f aca="false">+ESTIMATE!E525</f>
        <v>ELECTRICAL</v>
      </c>
      <c r="D22" s="19" t="n">
        <f aca="false">+ESTIMATE!Q525</f>
        <v>0</v>
      </c>
    </row>
    <row r="23" customFormat="false" ht="15" hidden="false" customHeight="true" outlineLevel="0" collapsed="false">
      <c r="A23" s="16"/>
      <c r="B23" s="20" t="str">
        <f aca="false">+ESTIMATE!D539</f>
        <v>DIV.28</v>
      </c>
      <c r="C23" s="16" t="str">
        <f aca="false">+ESTIMATE!E539</f>
        <v>ELECTRONIC SAFETY &amp; SECURITY</v>
      </c>
      <c r="D23" s="21" t="n">
        <f aca="false">+ESTIMATE!Q539</f>
        <v>0</v>
      </c>
    </row>
    <row r="24" customFormat="false" ht="15.75" hidden="false" customHeight="true" outlineLevel="0" collapsed="false">
      <c r="A24" s="22"/>
      <c r="B24" s="22"/>
      <c r="C24" s="16"/>
      <c r="D24" s="16"/>
    </row>
    <row r="25" customFormat="false" ht="15.75" hidden="false" customHeight="true" outlineLevel="0" collapsed="false">
      <c r="A25" s="14" t="s">
        <v>10</v>
      </c>
      <c r="B25" s="14"/>
      <c r="C25" s="23"/>
      <c r="D25" s="23" t="n">
        <f aca="false">+SUM(D10:D23)</f>
        <v>0</v>
      </c>
    </row>
    <row r="26" customFormat="false" ht="15.75" hidden="false" customHeight="true" outlineLevel="0" collapsed="false">
      <c r="A26" s="14" t="s">
        <v>11</v>
      </c>
      <c r="B26" s="14"/>
      <c r="C26" s="23"/>
      <c r="D26" s="23" t="n">
        <v>0</v>
      </c>
    </row>
    <row r="27" customFormat="false" ht="15.75" hidden="false" customHeight="true" outlineLevel="0" collapsed="false">
      <c r="A27" s="14"/>
      <c r="B27" s="14" t="s">
        <v>12</v>
      </c>
      <c r="C27" s="23"/>
      <c r="D27" s="23" t="n">
        <v>0</v>
      </c>
    </row>
    <row r="28" customFormat="false" ht="15.75" hidden="false" customHeight="true" outlineLevel="0" collapsed="false">
      <c r="A28" s="14"/>
      <c r="B28" s="14" t="s">
        <v>13</v>
      </c>
      <c r="C28" s="24" t="n">
        <v>0.3</v>
      </c>
      <c r="D28" s="23" t="n">
        <f aca="false">+SUM($D$25:$D$27)*C28</f>
        <v>0</v>
      </c>
    </row>
    <row r="29" customFormat="false" ht="15.75" hidden="false" customHeight="true" outlineLevel="0" collapsed="false">
      <c r="A29" s="14" t="s">
        <v>14</v>
      </c>
      <c r="B29" s="14"/>
      <c r="C29" s="24" t="n">
        <v>0.07</v>
      </c>
      <c r="D29" s="23" t="n">
        <f aca="false">+SUM($D$25:$D$27)*C29</f>
        <v>0</v>
      </c>
    </row>
    <row r="30" customFormat="false" ht="16.5" hidden="false" customHeight="true" outlineLevel="0" collapsed="false">
      <c r="A30" s="14" t="s">
        <v>15</v>
      </c>
      <c r="B30" s="14"/>
      <c r="C30" s="24" t="n">
        <v>0.07</v>
      </c>
      <c r="D30" s="23" t="n">
        <f aca="false">+SUM($D$25:$D$27)*C30</f>
        <v>0</v>
      </c>
    </row>
    <row r="31" customFormat="false" ht="16.5" hidden="false" customHeight="true" outlineLevel="0" collapsed="false">
      <c r="A31" s="25" t="s">
        <v>16</v>
      </c>
      <c r="B31" s="25"/>
      <c r="C31" s="26"/>
      <c r="D31" s="26" t="n">
        <f aca="false">SUM(D25:D30)</f>
        <v>0</v>
      </c>
    </row>
    <row r="32" customFormat="false" ht="16.5" hidden="false" customHeight="true" outlineLevel="0" collapsed="false">
      <c r="A32" s="27"/>
      <c r="B32" s="27"/>
      <c r="C32" s="28"/>
      <c r="D32" s="28"/>
    </row>
  </sheetData>
  <mergeCells count="14">
    <mergeCell ref="A1:D1"/>
    <mergeCell ref="B2:D2"/>
    <mergeCell ref="B3:D3"/>
    <mergeCell ref="B5:D5"/>
    <mergeCell ref="A6:D6"/>
    <mergeCell ref="A7:B7"/>
    <mergeCell ref="C8:D8"/>
    <mergeCell ref="A24:B24"/>
    <mergeCell ref="A25:B25"/>
    <mergeCell ref="A26:B26"/>
    <mergeCell ref="A29:B29"/>
    <mergeCell ref="A30:B30"/>
    <mergeCell ref="A31:B31"/>
    <mergeCell ref="A32:B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Q556"/>
  <sheetViews>
    <sheetView showFormulas="false" showGridLines="false" showRowColHeaders="true" showZeros="true" rightToLeft="false" tabSelected="true" showOutlineSymbols="true" defaultGridColor="true" view="normal" topLeftCell="F1" colorId="64" zoomScale="70" zoomScaleNormal="70" zoomScalePageLayoutView="100" workbookViewId="0">
      <pane xSplit="0" ySplit="4" topLeftCell="A164" activePane="bottomLeft" state="frozen"/>
      <selection pane="topLeft" activeCell="F1" activeCellId="0" sqref="F1"/>
      <selection pane="bottomLeft" activeCell="J168" activeCellId="0" sqref="J168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8.42"/>
    <col collapsed="false" customWidth="true" hidden="false" outlineLevel="0" max="4" min="2" style="0" width="18.57"/>
    <col collapsed="false" customWidth="true" hidden="false" outlineLevel="0" max="5" min="5" style="0" width="51.86"/>
    <col collapsed="false" customWidth="true" hidden="false" outlineLevel="0" max="6" min="6" style="0" width="15.42"/>
    <col collapsed="false" customWidth="true" hidden="false" outlineLevel="0" max="16" min="7" style="0" width="15.57"/>
    <col collapsed="false" customWidth="true" hidden="false" outlineLevel="0" max="17" min="17" style="0" width="15.42"/>
  </cols>
  <sheetData>
    <row r="1" customFormat="false" ht="24" hidden="false" customHeight="true" outlineLevel="0" collapsed="false">
      <c r="A1" s="29" t="s">
        <v>17</v>
      </c>
      <c r="B1" s="29"/>
      <c r="C1" s="29"/>
      <c r="D1" s="29"/>
      <c r="E1" s="30" t="str">
        <f aca="false">+SUMMARY!B2</f>
        <v>2871 FIENA ST.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customFormat="false" ht="24" hidden="false" customHeight="true" outlineLevel="0" collapsed="false">
      <c r="A2" s="29" t="s">
        <v>18</v>
      </c>
      <c r="B2" s="29"/>
      <c r="C2" s="29"/>
      <c r="D2" s="29"/>
      <c r="E2" s="30" t="str">
        <f aca="false">+SUMMARY!B3</f>
        <v>OTTAWA,ON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customFormat="false" ht="24" hidden="false" customHeight="true" outlineLevel="0" collapsed="false">
      <c r="A3" s="29" t="s">
        <v>19</v>
      </c>
      <c r="B3" s="29"/>
      <c r="C3" s="29"/>
      <c r="D3" s="29"/>
      <c r="E3" s="30" t="str">
        <f aca="true">TEXT(TODAY(),  "MMMM DD,  YYYY - DDDD")</f>
        <v>August 28,  2026 - Friday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customFormat="false" ht="43.5" hidden="false" customHeight="true" outlineLevel="0" collapsed="false">
      <c r="A4" s="31" t="s">
        <v>20</v>
      </c>
      <c r="B4" s="31" t="s">
        <v>21</v>
      </c>
      <c r="C4" s="31" t="s">
        <v>22</v>
      </c>
      <c r="D4" s="31" t="s">
        <v>23</v>
      </c>
      <c r="E4" s="31" t="s">
        <v>24</v>
      </c>
      <c r="F4" s="31" t="s">
        <v>25</v>
      </c>
      <c r="G4" s="31" t="s">
        <v>26</v>
      </c>
      <c r="H4" s="31" t="s">
        <v>27</v>
      </c>
      <c r="I4" s="31" t="s">
        <v>28</v>
      </c>
      <c r="J4" s="31" t="s">
        <v>29</v>
      </c>
      <c r="K4" s="31" t="s">
        <v>30</v>
      </c>
      <c r="L4" s="31" t="s">
        <v>31</v>
      </c>
      <c r="M4" s="31" t="s">
        <v>32</v>
      </c>
      <c r="N4" s="31" t="s">
        <v>33</v>
      </c>
      <c r="O4" s="31" t="s">
        <v>34</v>
      </c>
      <c r="P4" s="31" t="s">
        <v>35</v>
      </c>
      <c r="Q4" s="31" t="s">
        <v>36</v>
      </c>
    </row>
    <row r="5" customFormat="false" ht="16.5" hidden="false" customHeight="true" outlineLevel="0" collapsed="false">
      <c r="A5" s="32" t="str">
        <f aca="false">IF(H5&lt;&gt;"",1,"")</f>
        <v/>
      </c>
      <c r="B5" s="33"/>
      <c r="C5" s="33"/>
      <c r="D5" s="34"/>
      <c r="E5" s="35"/>
      <c r="F5" s="36"/>
      <c r="G5" s="37"/>
      <c r="H5" s="38"/>
      <c r="I5" s="39"/>
      <c r="J5" s="40"/>
      <c r="K5" s="40"/>
      <c r="L5" s="40"/>
      <c r="M5" s="41"/>
      <c r="N5" s="40"/>
      <c r="O5" s="41"/>
      <c r="P5" s="41"/>
      <c r="Q5" s="42"/>
    </row>
    <row r="6" customFormat="false" ht="15.75" hidden="false" customHeight="true" outlineLevel="0" collapsed="false">
      <c r="A6" s="32" t="str">
        <f aca="false">IF(H6&lt;&gt;"",1+MAX($A$5:A5),"")</f>
        <v/>
      </c>
      <c r="B6" s="43"/>
      <c r="C6" s="43"/>
      <c r="D6" s="44" t="s">
        <v>37</v>
      </c>
      <c r="E6" s="45" t="s">
        <v>38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6" t="n">
        <f aca="false">SUM(P7:P38)</f>
        <v>0</v>
      </c>
    </row>
    <row r="7" customFormat="false" ht="16.5" hidden="false" customHeight="true" outlineLevel="0" collapsed="false">
      <c r="A7" s="32" t="str">
        <f aca="false">IF(H7&lt;&gt;"",1+MAX($A$5:A6),"")</f>
        <v/>
      </c>
      <c r="B7" s="33"/>
      <c r="C7" s="33"/>
      <c r="D7" s="34"/>
      <c r="E7" s="35"/>
      <c r="F7" s="36"/>
      <c r="G7" s="37"/>
      <c r="H7" s="38"/>
      <c r="I7" s="39"/>
      <c r="J7" s="40"/>
      <c r="K7" s="40"/>
      <c r="L7" s="40"/>
      <c r="M7" s="41"/>
      <c r="N7" s="40"/>
      <c r="O7" s="41"/>
      <c r="P7" s="41"/>
      <c r="Q7" s="42"/>
    </row>
    <row r="8" customFormat="false" ht="16.5" hidden="false" customHeight="true" outlineLevel="0" collapsed="false">
      <c r="A8" s="32" t="str">
        <f aca="false">IF(H8&lt;&gt;"",1+MAX($A$5:A7),"")</f>
        <v/>
      </c>
      <c r="B8" s="33"/>
      <c r="C8" s="33"/>
      <c r="D8" s="34"/>
      <c r="E8" s="47" t="s">
        <v>39</v>
      </c>
      <c r="F8" s="36"/>
      <c r="G8" s="37"/>
      <c r="H8" s="38"/>
      <c r="I8" s="39"/>
      <c r="J8" s="40"/>
      <c r="K8" s="40"/>
      <c r="L8" s="40"/>
      <c r="M8" s="41"/>
      <c r="N8" s="40"/>
      <c r="O8" s="41"/>
      <c r="P8" s="41"/>
      <c r="Q8" s="42"/>
    </row>
    <row r="9" customFormat="false" ht="16.5" hidden="false" customHeight="true" outlineLevel="0" collapsed="false">
      <c r="A9" s="32" t="str">
        <f aca="false">IF(H9&lt;&gt;"",1+MAX($A$5:A8),"")</f>
        <v/>
      </c>
      <c r="B9" s="33"/>
      <c r="C9" s="33"/>
      <c r="D9" s="34"/>
      <c r="E9" s="48"/>
      <c r="F9" s="36"/>
      <c r="G9" s="37"/>
      <c r="H9" s="38"/>
      <c r="I9" s="39"/>
      <c r="J9" s="40"/>
      <c r="K9" s="40"/>
      <c r="L9" s="40"/>
      <c r="M9" s="41"/>
      <c r="N9" s="40"/>
      <c r="O9" s="41"/>
      <c r="P9" s="41"/>
      <c r="Q9" s="42"/>
    </row>
    <row r="10" customFormat="false" ht="30.75" hidden="false" customHeight="true" outlineLevel="0" collapsed="false">
      <c r="A10" s="32" t="n">
        <f aca="false">IF(H10&lt;&gt;"",1+MAX($A$5:A9),"")</f>
        <v>1</v>
      </c>
      <c r="B10" s="33" t="s">
        <v>40</v>
      </c>
      <c r="C10" s="33" t="s">
        <v>41</v>
      </c>
      <c r="D10" s="34" t="s">
        <v>42</v>
      </c>
      <c r="E10" s="35" t="s">
        <v>43</v>
      </c>
      <c r="F10" s="49"/>
      <c r="G10" s="37" t="n">
        <v>0.1</v>
      </c>
      <c r="H10" s="50" t="n">
        <f aca="false">F10*(1+G10)</f>
        <v>0</v>
      </c>
      <c r="I10" s="39" t="s">
        <v>44</v>
      </c>
      <c r="J10" s="40" t="n">
        <v>0</v>
      </c>
      <c r="K10" s="40" t="n">
        <f aca="false">+J10*H10</f>
        <v>0</v>
      </c>
      <c r="L10" s="40" t="n">
        <v>0</v>
      </c>
      <c r="M10" s="41" t="n">
        <f aca="false">K10*L10</f>
        <v>0</v>
      </c>
      <c r="N10" s="40" t="n">
        <v>0</v>
      </c>
      <c r="O10" s="41" t="n">
        <f aca="false">H10*N10</f>
        <v>0</v>
      </c>
      <c r="P10" s="41" t="n">
        <f aca="false">O10+M10</f>
        <v>0</v>
      </c>
      <c r="Q10" s="42"/>
    </row>
    <row r="11" customFormat="false" ht="30.75" hidden="false" customHeight="true" outlineLevel="0" collapsed="false">
      <c r="A11" s="32" t="n">
        <f aca="false">IF(H11&lt;&gt;"",1+MAX($A$5:A10),"")</f>
        <v>2</v>
      </c>
      <c r="B11" s="33" t="s">
        <v>40</v>
      </c>
      <c r="C11" s="33" t="s">
        <v>41</v>
      </c>
      <c r="D11" s="34" t="s">
        <v>42</v>
      </c>
      <c r="E11" s="35" t="s">
        <v>45</v>
      </c>
      <c r="F11" s="49"/>
      <c r="G11" s="37" t="n">
        <v>0.1</v>
      </c>
      <c r="H11" s="50" t="n">
        <f aca="false">F11*(1+G11)</f>
        <v>0</v>
      </c>
      <c r="I11" s="39" t="s">
        <v>44</v>
      </c>
      <c r="J11" s="40" t="n">
        <v>0</v>
      </c>
      <c r="K11" s="40" t="n">
        <f aca="false">+J11*H11</f>
        <v>0</v>
      </c>
      <c r="L11" s="40" t="n">
        <v>0</v>
      </c>
      <c r="M11" s="41" t="n">
        <f aca="false">K11*L11</f>
        <v>0</v>
      </c>
      <c r="N11" s="40" t="n">
        <v>0</v>
      </c>
      <c r="O11" s="41" t="n">
        <f aca="false">H11*N11</f>
        <v>0</v>
      </c>
      <c r="P11" s="41" t="n">
        <f aca="false">O11+M11</f>
        <v>0</v>
      </c>
      <c r="Q11" s="42"/>
    </row>
    <row r="12" customFormat="false" ht="30.75" hidden="false" customHeight="true" outlineLevel="0" collapsed="false">
      <c r="A12" s="32" t="n">
        <f aca="false">IF(H12&lt;&gt;"",1+MAX($A$5:A11),"")</f>
        <v>3</v>
      </c>
      <c r="B12" s="33" t="s">
        <v>40</v>
      </c>
      <c r="C12" s="33" t="s">
        <v>41</v>
      </c>
      <c r="D12" s="34" t="s">
        <v>42</v>
      </c>
      <c r="E12" s="35" t="s">
        <v>46</v>
      </c>
      <c r="F12" s="49"/>
      <c r="G12" s="37" t="n">
        <v>0.1</v>
      </c>
      <c r="H12" s="50" t="n">
        <f aca="false">F12*(1+G12)</f>
        <v>0</v>
      </c>
      <c r="I12" s="39" t="s">
        <v>44</v>
      </c>
      <c r="J12" s="40" t="n">
        <v>0</v>
      </c>
      <c r="K12" s="40" t="n">
        <f aca="false">+J12*H12</f>
        <v>0</v>
      </c>
      <c r="L12" s="40" t="n">
        <v>0</v>
      </c>
      <c r="M12" s="41" t="n">
        <f aca="false">K12*L12</f>
        <v>0</v>
      </c>
      <c r="N12" s="40" t="n">
        <v>0</v>
      </c>
      <c r="O12" s="41" t="n">
        <f aca="false">H12*N12</f>
        <v>0</v>
      </c>
      <c r="P12" s="41" t="n">
        <f aca="false">O12+M12</f>
        <v>0</v>
      </c>
      <c r="Q12" s="42"/>
    </row>
    <row r="13" customFormat="false" ht="16.5" hidden="false" customHeight="true" outlineLevel="0" collapsed="false">
      <c r="A13" s="32" t="str">
        <f aca="false">IF(H13&lt;&gt;"",1+MAX($A$5:A12),"")</f>
        <v/>
      </c>
      <c r="B13" s="33"/>
      <c r="C13" s="33"/>
      <c r="D13" s="34"/>
      <c r="E13" s="35"/>
      <c r="F13" s="36"/>
      <c r="G13" s="37"/>
      <c r="H13" s="38"/>
      <c r="I13" s="39"/>
      <c r="J13" s="40"/>
      <c r="K13" s="40"/>
      <c r="L13" s="40"/>
      <c r="M13" s="41"/>
      <c r="N13" s="40"/>
      <c r="O13" s="41"/>
      <c r="P13" s="41"/>
      <c r="Q13" s="42"/>
    </row>
    <row r="14" customFormat="false" ht="16.5" hidden="false" customHeight="true" outlineLevel="0" collapsed="false">
      <c r="A14" s="32" t="str">
        <f aca="false">IF(H14&lt;&gt;"",1+MAX($A$5:A13),"")</f>
        <v/>
      </c>
      <c r="B14" s="33"/>
      <c r="C14" s="33"/>
      <c r="D14" s="34"/>
      <c r="E14" s="47" t="s">
        <v>47</v>
      </c>
      <c r="F14" s="36"/>
      <c r="G14" s="37"/>
      <c r="H14" s="38"/>
      <c r="I14" s="39"/>
      <c r="J14" s="40"/>
      <c r="K14" s="40"/>
      <c r="L14" s="40"/>
      <c r="M14" s="41"/>
      <c r="N14" s="40"/>
      <c r="O14" s="41"/>
      <c r="P14" s="41"/>
      <c r="Q14" s="42"/>
    </row>
    <row r="15" customFormat="false" ht="16.5" hidden="false" customHeight="true" outlineLevel="0" collapsed="false">
      <c r="A15" s="32" t="str">
        <f aca="false">IF(H15&lt;&gt;"",1+MAX($A$5:A14),"")</f>
        <v/>
      </c>
      <c r="B15" s="33"/>
      <c r="C15" s="33"/>
      <c r="D15" s="34"/>
      <c r="E15" s="48"/>
      <c r="F15" s="36"/>
      <c r="G15" s="37"/>
      <c r="H15" s="38"/>
      <c r="I15" s="39"/>
      <c r="J15" s="40"/>
      <c r="K15" s="40"/>
      <c r="L15" s="40"/>
      <c r="M15" s="41"/>
      <c r="N15" s="40"/>
      <c r="O15" s="41"/>
      <c r="P15" s="41"/>
      <c r="Q15" s="42"/>
    </row>
    <row r="16" customFormat="false" ht="30.75" hidden="false" customHeight="true" outlineLevel="0" collapsed="false">
      <c r="A16" s="32" t="n">
        <f aca="false">IF(H16&lt;&gt;"",1+MAX($A$5:A15),"")</f>
        <v>4</v>
      </c>
      <c r="B16" s="33" t="s">
        <v>40</v>
      </c>
      <c r="C16" s="33" t="s">
        <v>41</v>
      </c>
      <c r="D16" s="34" t="s">
        <v>42</v>
      </c>
      <c r="E16" s="35" t="s">
        <v>48</v>
      </c>
      <c r="F16" s="49"/>
      <c r="G16" s="37" t="n">
        <v>0.1</v>
      </c>
      <c r="H16" s="50" t="n">
        <f aca="false">F16*(1+G16)</f>
        <v>0</v>
      </c>
      <c r="I16" s="39" t="s">
        <v>44</v>
      </c>
      <c r="J16" s="40" t="n">
        <v>0</v>
      </c>
      <c r="K16" s="40" t="n">
        <f aca="false">+J16*H16</f>
        <v>0</v>
      </c>
      <c r="L16" s="40" t="n">
        <v>0</v>
      </c>
      <c r="M16" s="41" t="n">
        <f aca="false">K16*L16</f>
        <v>0</v>
      </c>
      <c r="N16" s="40" t="n">
        <v>0</v>
      </c>
      <c r="O16" s="41" t="n">
        <f aca="false">H16*N16</f>
        <v>0</v>
      </c>
      <c r="P16" s="41" t="n">
        <f aca="false">O16+M16</f>
        <v>0</v>
      </c>
      <c r="Q16" s="42"/>
    </row>
    <row r="17" customFormat="false" ht="30.75" hidden="false" customHeight="true" outlineLevel="0" collapsed="false">
      <c r="A17" s="32" t="n">
        <f aca="false">IF(H17&lt;&gt;"",1+MAX($A$5:A16),"")</f>
        <v>5</v>
      </c>
      <c r="B17" s="33" t="s">
        <v>40</v>
      </c>
      <c r="C17" s="33" t="s">
        <v>41</v>
      </c>
      <c r="D17" s="34" t="s">
        <v>42</v>
      </c>
      <c r="E17" s="35" t="s">
        <v>49</v>
      </c>
      <c r="F17" s="49"/>
      <c r="G17" s="37" t="n">
        <v>0.1</v>
      </c>
      <c r="H17" s="50" t="n">
        <f aca="false">F17*(1+G17)</f>
        <v>0</v>
      </c>
      <c r="I17" s="39" t="s">
        <v>44</v>
      </c>
      <c r="J17" s="40" t="n">
        <v>0</v>
      </c>
      <c r="K17" s="40" t="n">
        <f aca="false">+J17*H17</f>
        <v>0</v>
      </c>
      <c r="L17" s="40" t="n">
        <v>0</v>
      </c>
      <c r="M17" s="41" t="n">
        <f aca="false">K17*L17</f>
        <v>0</v>
      </c>
      <c r="N17" s="40" t="n">
        <v>0</v>
      </c>
      <c r="O17" s="41" t="n">
        <f aca="false">H17*N17</f>
        <v>0</v>
      </c>
      <c r="P17" s="41" t="n">
        <f aca="false">O17+M17</f>
        <v>0</v>
      </c>
      <c r="Q17" s="42"/>
    </row>
    <row r="18" customFormat="false" ht="30.75" hidden="false" customHeight="true" outlineLevel="0" collapsed="false">
      <c r="A18" s="32" t="n">
        <f aca="false">IF(H18&lt;&gt;"",1+MAX($A$5:A17),"")</f>
        <v>6</v>
      </c>
      <c r="B18" s="33" t="s">
        <v>40</v>
      </c>
      <c r="C18" s="33" t="s">
        <v>41</v>
      </c>
      <c r="D18" s="34" t="s">
        <v>42</v>
      </c>
      <c r="E18" s="35" t="s">
        <v>50</v>
      </c>
      <c r="F18" s="49"/>
      <c r="G18" s="37" t="n">
        <v>0.1</v>
      </c>
      <c r="H18" s="50" t="n">
        <f aca="false">F18*(1+G18)</f>
        <v>0</v>
      </c>
      <c r="I18" s="39" t="s">
        <v>44</v>
      </c>
      <c r="J18" s="40" t="n">
        <v>0</v>
      </c>
      <c r="K18" s="40" t="n">
        <f aca="false">+J18*H18</f>
        <v>0</v>
      </c>
      <c r="L18" s="40" t="n">
        <v>0</v>
      </c>
      <c r="M18" s="41" t="n">
        <f aca="false">K18*L18</f>
        <v>0</v>
      </c>
      <c r="N18" s="40" t="n">
        <v>0</v>
      </c>
      <c r="O18" s="41" t="n">
        <f aca="false">H18*N18</f>
        <v>0</v>
      </c>
      <c r="P18" s="41" t="n">
        <f aca="false">O18+M18</f>
        <v>0</v>
      </c>
      <c r="Q18" s="42"/>
    </row>
    <row r="19" customFormat="false" ht="30.75" hidden="false" customHeight="true" outlineLevel="0" collapsed="false">
      <c r="A19" s="32" t="n">
        <f aca="false">IF(H19&lt;&gt;"",1+MAX($A$5:A18),"")</f>
        <v>7</v>
      </c>
      <c r="B19" s="33" t="s">
        <v>40</v>
      </c>
      <c r="C19" s="33" t="s">
        <v>41</v>
      </c>
      <c r="D19" s="34" t="s">
        <v>42</v>
      </c>
      <c r="E19" s="35" t="s">
        <v>51</v>
      </c>
      <c r="F19" s="49"/>
      <c r="G19" s="37" t="n">
        <v>0.1</v>
      </c>
      <c r="H19" s="50" t="n">
        <f aca="false">F19*(1+G19)</f>
        <v>0</v>
      </c>
      <c r="I19" s="39" t="s">
        <v>44</v>
      </c>
      <c r="J19" s="40" t="n">
        <v>0</v>
      </c>
      <c r="K19" s="40" t="n">
        <f aca="false">+J19*H19</f>
        <v>0</v>
      </c>
      <c r="L19" s="40" t="n">
        <v>0</v>
      </c>
      <c r="M19" s="41" t="n">
        <f aca="false">K19*L19</f>
        <v>0</v>
      </c>
      <c r="N19" s="40" t="n">
        <v>0</v>
      </c>
      <c r="O19" s="41" t="n">
        <f aca="false">H19*N19</f>
        <v>0</v>
      </c>
      <c r="P19" s="41" t="n">
        <f aca="false">O19+M19</f>
        <v>0</v>
      </c>
      <c r="Q19" s="42"/>
    </row>
    <row r="20" customFormat="false" ht="16.5" hidden="false" customHeight="true" outlineLevel="0" collapsed="false">
      <c r="A20" s="32" t="str">
        <f aca="false">IF(H20&lt;&gt;"",1+MAX($A$5:A19),"")</f>
        <v/>
      </c>
      <c r="B20" s="33"/>
      <c r="C20" s="33"/>
      <c r="D20" s="34"/>
      <c r="E20" s="35"/>
      <c r="F20" s="36"/>
      <c r="G20" s="37"/>
      <c r="H20" s="38"/>
      <c r="I20" s="39"/>
      <c r="J20" s="40"/>
      <c r="K20" s="40"/>
      <c r="L20" s="40"/>
      <c r="M20" s="41"/>
      <c r="N20" s="40"/>
      <c r="O20" s="41"/>
      <c r="P20" s="41"/>
      <c r="Q20" s="42"/>
    </row>
    <row r="21" customFormat="false" ht="16.5" hidden="false" customHeight="true" outlineLevel="0" collapsed="false">
      <c r="A21" s="32" t="str">
        <f aca="false">IF(H21&lt;&gt;"",1+MAX($A$5:A20),"")</f>
        <v/>
      </c>
      <c r="B21" s="33"/>
      <c r="C21" s="33"/>
      <c r="D21" s="34"/>
      <c r="E21" s="47" t="s">
        <v>52</v>
      </c>
      <c r="F21" s="36"/>
      <c r="G21" s="37"/>
      <c r="H21" s="38"/>
      <c r="I21" s="39"/>
      <c r="J21" s="40"/>
      <c r="K21" s="40"/>
      <c r="L21" s="40"/>
      <c r="M21" s="41"/>
      <c r="N21" s="40"/>
      <c r="O21" s="41"/>
      <c r="P21" s="41"/>
      <c r="Q21" s="42"/>
    </row>
    <row r="22" customFormat="false" ht="16.5" hidden="false" customHeight="true" outlineLevel="0" collapsed="false">
      <c r="A22" s="32" t="str">
        <f aca="false">IF(H22&lt;&gt;"",1+MAX($A$5:A21),"")</f>
        <v/>
      </c>
      <c r="B22" s="33"/>
      <c r="C22" s="33"/>
      <c r="D22" s="34"/>
      <c r="E22" s="48"/>
      <c r="F22" s="36"/>
      <c r="G22" s="37"/>
      <c r="H22" s="38"/>
      <c r="I22" s="39"/>
      <c r="J22" s="40"/>
      <c r="K22" s="40"/>
      <c r="L22" s="40"/>
      <c r="M22" s="41"/>
      <c r="N22" s="40"/>
      <c r="O22" s="41"/>
      <c r="P22" s="41"/>
      <c r="Q22" s="42"/>
    </row>
    <row r="23" customFormat="false" ht="75.75" hidden="false" customHeight="true" outlineLevel="0" collapsed="false">
      <c r="A23" s="32" t="n">
        <f aca="false">IF(H23&lt;&gt;"",1+MAX($A$5:A22),"")</f>
        <v>8</v>
      </c>
      <c r="B23" s="33" t="s">
        <v>40</v>
      </c>
      <c r="C23" s="33" t="s">
        <v>41</v>
      </c>
      <c r="D23" s="34" t="s">
        <v>42</v>
      </c>
      <c r="E23" s="35" t="s">
        <v>53</v>
      </c>
      <c r="F23" s="49"/>
      <c r="G23" s="37" t="n">
        <v>0.1</v>
      </c>
      <c r="H23" s="50" t="n">
        <f aca="false">F23*(1+G23)</f>
        <v>0</v>
      </c>
      <c r="I23" s="39" t="s">
        <v>44</v>
      </c>
      <c r="J23" s="40" t="n">
        <v>0</v>
      </c>
      <c r="K23" s="40" t="n">
        <f aca="false">+J23*H23</f>
        <v>0</v>
      </c>
      <c r="L23" s="40" t="n">
        <v>0</v>
      </c>
      <c r="M23" s="41" t="n">
        <f aca="false">K23*L23</f>
        <v>0</v>
      </c>
      <c r="N23" s="40" t="n">
        <v>0</v>
      </c>
      <c r="O23" s="41" t="n">
        <f aca="false">H23*N23</f>
        <v>0</v>
      </c>
      <c r="P23" s="41" t="n">
        <f aca="false">O23+M23</f>
        <v>0</v>
      </c>
      <c r="Q23" s="42"/>
    </row>
    <row r="24" customFormat="false" ht="16.5" hidden="false" customHeight="true" outlineLevel="0" collapsed="false">
      <c r="A24" s="32" t="n">
        <f aca="false">IF(H24&lt;&gt;"",1+MAX($A$5:A23),"")</f>
        <v>9</v>
      </c>
      <c r="B24" s="33" t="s">
        <v>40</v>
      </c>
      <c r="C24" s="33" t="s">
        <v>41</v>
      </c>
      <c r="D24" s="34" t="s">
        <v>42</v>
      </c>
      <c r="E24" s="35" t="s">
        <v>54</v>
      </c>
      <c r="F24" s="49"/>
      <c r="G24" s="37" t="n">
        <v>0.1</v>
      </c>
      <c r="H24" s="50" t="n">
        <f aca="false">F24*(1+G24)</f>
        <v>0</v>
      </c>
      <c r="I24" s="39" t="s">
        <v>44</v>
      </c>
      <c r="J24" s="40" t="n">
        <v>0</v>
      </c>
      <c r="K24" s="40" t="n">
        <f aca="false">+J24*H24</f>
        <v>0</v>
      </c>
      <c r="L24" s="40" t="n">
        <v>0</v>
      </c>
      <c r="M24" s="41" t="n">
        <f aca="false">K24*L24</f>
        <v>0</v>
      </c>
      <c r="N24" s="40" t="n">
        <v>0</v>
      </c>
      <c r="O24" s="41" t="n">
        <f aca="false">H24*N24</f>
        <v>0</v>
      </c>
      <c r="P24" s="41" t="n">
        <f aca="false">O24+M24</f>
        <v>0</v>
      </c>
      <c r="Q24" s="42"/>
    </row>
    <row r="25" customFormat="false" ht="16.5" hidden="false" customHeight="true" outlineLevel="0" collapsed="false">
      <c r="A25" s="32" t="str">
        <f aca="false">IF(H25&lt;&gt;"",1+MAX($A$5:A24),"")</f>
        <v/>
      </c>
      <c r="B25" s="33"/>
      <c r="C25" s="33"/>
      <c r="D25" s="34"/>
      <c r="E25" s="35"/>
      <c r="F25" s="36"/>
      <c r="G25" s="37"/>
      <c r="H25" s="38"/>
      <c r="I25" s="39"/>
      <c r="J25" s="40"/>
      <c r="K25" s="40"/>
      <c r="L25" s="40"/>
      <c r="M25" s="41"/>
      <c r="N25" s="40"/>
      <c r="O25" s="41"/>
      <c r="P25" s="41"/>
      <c r="Q25" s="42"/>
    </row>
    <row r="26" customFormat="false" ht="16.5" hidden="false" customHeight="true" outlineLevel="0" collapsed="false">
      <c r="A26" s="32" t="str">
        <f aca="false">IF(H26&lt;&gt;"",1+MAX($A$5:A25),"")</f>
        <v/>
      </c>
      <c r="B26" s="33"/>
      <c r="C26" s="33"/>
      <c r="D26" s="34"/>
      <c r="E26" s="47" t="s">
        <v>55</v>
      </c>
      <c r="F26" s="36"/>
      <c r="G26" s="37"/>
      <c r="H26" s="38"/>
      <c r="I26" s="39"/>
      <c r="J26" s="40"/>
      <c r="K26" s="40"/>
      <c r="L26" s="40"/>
      <c r="M26" s="41"/>
      <c r="N26" s="40"/>
      <c r="O26" s="41"/>
      <c r="P26" s="41"/>
      <c r="Q26" s="42"/>
    </row>
    <row r="27" customFormat="false" ht="16.5" hidden="false" customHeight="true" outlineLevel="0" collapsed="false">
      <c r="A27" s="32" t="str">
        <f aca="false">IF(H27&lt;&gt;"",1+MAX($A$5:A26),"")</f>
        <v/>
      </c>
      <c r="B27" s="33"/>
      <c r="C27" s="33"/>
      <c r="D27" s="34"/>
      <c r="E27" s="48"/>
      <c r="F27" s="36"/>
      <c r="G27" s="37"/>
      <c r="H27" s="38"/>
      <c r="I27" s="39"/>
      <c r="J27" s="40"/>
      <c r="K27" s="40"/>
      <c r="L27" s="40"/>
      <c r="M27" s="41"/>
      <c r="N27" s="40"/>
      <c r="O27" s="41"/>
      <c r="P27" s="41"/>
      <c r="Q27" s="42"/>
    </row>
    <row r="28" customFormat="false" ht="16.5" hidden="false" customHeight="true" outlineLevel="0" collapsed="false">
      <c r="A28" s="32" t="str">
        <f aca="false">IF(H28&lt;&gt;"",1+MAX($A$5:A27),"")</f>
        <v/>
      </c>
      <c r="B28" s="33"/>
      <c r="C28" s="33"/>
      <c r="D28" s="34"/>
      <c r="E28" s="48" t="s">
        <v>56</v>
      </c>
      <c r="F28" s="36"/>
      <c r="G28" s="37"/>
      <c r="H28" s="38"/>
      <c r="I28" s="39"/>
      <c r="J28" s="40"/>
      <c r="K28" s="40"/>
      <c r="L28" s="40"/>
      <c r="M28" s="41"/>
      <c r="N28" s="40"/>
      <c r="O28" s="41"/>
      <c r="P28" s="41"/>
      <c r="Q28" s="42"/>
    </row>
    <row r="29" customFormat="false" ht="45.75" hidden="false" customHeight="true" outlineLevel="0" collapsed="false">
      <c r="A29" s="32" t="n">
        <f aca="false">IF(H29&lt;&gt;"",1+MAX($A$5:A28),"")</f>
        <v>10</v>
      </c>
      <c r="B29" s="33" t="s">
        <v>57</v>
      </c>
      <c r="C29" s="33" t="s">
        <v>41</v>
      </c>
      <c r="D29" s="34" t="s">
        <v>42</v>
      </c>
      <c r="E29" s="35" t="s">
        <v>58</v>
      </c>
      <c r="F29" s="49"/>
      <c r="G29" s="37" t="n">
        <v>0.1</v>
      </c>
      <c r="H29" s="50" t="n">
        <f aca="false">F29*(1+G29)</f>
        <v>0</v>
      </c>
      <c r="I29" s="39" t="s">
        <v>44</v>
      </c>
      <c r="J29" s="40" t="n">
        <v>0</v>
      </c>
      <c r="K29" s="40" t="n">
        <f aca="false">+J29*H29</f>
        <v>0</v>
      </c>
      <c r="L29" s="40" t="n">
        <v>0</v>
      </c>
      <c r="M29" s="41" t="n">
        <f aca="false">K29*L29</f>
        <v>0</v>
      </c>
      <c r="N29" s="40" t="n">
        <v>0</v>
      </c>
      <c r="O29" s="41" t="n">
        <f aca="false">H29*N29</f>
        <v>0</v>
      </c>
      <c r="P29" s="41" t="n">
        <f aca="false">O29+M29</f>
        <v>0</v>
      </c>
      <c r="Q29" s="42"/>
    </row>
    <row r="30" customFormat="false" ht="45.75" hidden="false" customHeight="true" outlineLevel="0" collapsed="false">
      <c r="A30" s="32" t="n">
        <f aca="false">IF(H30&lt;&gt;"",1+MAX($A$5:A29),"")</f>
        <v>11</v>
      </c>
      <c r="B30" s="33" t="s">
        <v>40</v>
      </c>
      <c r="C30" s="33" t="s">
        <v>41</v>
      </c>
      <c r="D30" s="34" t="s">
        <v>42</v>
      </c>
      <c r="E30" s="35" t="s">
        <v>59</v>
      </c>
      <c r="F30" s="49"/>
      <c r="G30" s="37" t="n">
        <v>0.1</v>
      </c>
      <c r="H30" s="50" t="n">
        <f aca="false">F30*(1+G30)</f>
        <v>0</v>
      </c>
      <c r="I30" s="39" t="s">
        <v>44</v>
      </c>
      <c r="J30" s="40" t="n">
        <v>0</v>
      </c>
      <c r="K30" s="40" t="n">
        <f aca="false">+J30*H30</f>
        <v>0</v>
      </c>
      <c r="L30" s="40" t="n">
        <v>0</v>
      </c>
      <c r="M30" s="41" t="n">
        <f aca="false">K30*L30</f>
        <v>0</v>
      </c>
      <c r="N30" s="40" t="n">
        <v>0</v>
      </c>
      <c r="O30" s="41" t="n">
        <f aca="false">H30*N30</f>
        <v>0</v>
      </c>
      <c r="P30" s="41" t="n">
        <f aca="false">O30+M30</f>
        <v>0</v>
      </c>
      <c r="Q30" s="42"/>
    </row>
    <row r="31" customFormat="false" ht="16.5" hidden="false" customHeight="true" outlineLevel="0" collapsed="false">
      <c r="A31" s="32" t="str">
        <f aca="false">IF(H31&lt;&gt;"",1+MAX($A$5:A30),"")</f>
        <v/>
      </c>
      <c r="B31" s="33"/>
      <c r="C31" s="33"/>
      <c r="D31" s="34"/>
      <c r="E31" s="35"/>
      <c r="F31" s="49"/>
      <c r="G31" s="37"/>
      <c r="H31" s="50"/>
      <c r="I31" s="39"/>
      <c r="J31" s="40"/>
      <c r="K31" s="40"/>
      <c r="L31" s="40"/>
      <c r="M31" s="41"/>
      <c r="N31" s="40"/>
      <c r="O31" s="41"/>
      <c r="P31" s="41"/>
      <c r="Q31" s="42"/>
    </row>
    <row r="32" customFormat="false" ht="16.5" hidden="false" customHeight="true" outlineLevel="0" collapsed="false">
      <c r="A32" s="32" t="str">
        <f aca="false">IF(H32&lt;&gt;"",1+MAX($A$5:A31),"")</f>
        <v/>
      </c>
      <c r="B32" s="33"/>
      <c r="C32" s="33"/>
      <c r="D32" s="34"/>
      <c r="E32" s="48" t="s">
        <v>60</v>
      </c>
      <c r="F32" s="49"/>
      <c r="G32" s="37"/>
      <c r="H32" s="50"/>
      <c r="I32" s="39"/>
      <c r="J32" s="40"/>
      <c r="K32" s="40"/>
      <c r="L32" s="40"/>
      <c r="M32" s="41"/>
      <c r="N32" s="40"/>
      <c r="O32" s="41"/>
      <c r="P32" s="41"/>
      <c r="Q32" s="42"/>
    </row>
    <row r="33" customFormat="false" ht="60.75" hidden="false" customHeight="true" outlineLevel="0" collapsed="false">
      <c r="A33" s="32" t="n">
        <f aca="false">IF(H33&lt;&gt;"",1+MAX($A$5:A32),"")</f>
        <v>12</v>
      </c>
      <c r="B33" s="33" t="s">
        <v>41</v>
      </c>
      <c r="C33" s="33" t="s">
        <v>41</v>
      </c>
      <c r="D33" s="34" t="s">
        <v>42</v>
      </c>
      <c r="E33" s="35" t="s">
        <v>61</v>
      </c>
      <c r="F33" s="49"/>
      <c r="G33" s="37" t="n">
        <v>0.1</v>
      </c>
      <c r="H33" s="50" t="n">
        <f aca="false">F33*(1+G33)</f>
        <v>0</v>
      </c>
      <c r="I33" s="39" t="s">
        <v>44</v>
      </c>
      <c r="J33" s="40" t="n">
        <v>0</v>
      </c>
      <c r="K33" s="40" t="n">
        <f aca="false">+J33*H33</f>
        <v>0</v>
      </c>
      <c r="L33" s="40" t="n">
        <v>0</v>
      </c>
      <c r="M33" s="41" t="n">
        <f aca="false">K33*L33</f>
        <v>0</v>
      </c>
      <c r="N33" s="40" t="n">
        <v>0</v>
      </c>
      <c r="O33" s="41" t="n">
        <f aca="false">H33*N33</f>
        <v>0</v>
      </c>
      <c r="P33" s="41" t="n">
        <f aca="false">O33+M33</f>
        <v>0</v>
      </c>
      <c r="Q33" s="42"/>
    </row>
    <row r="34" customFormat="false" ht="16.5" hidden="false" customHeight="true" outlineLevel="0" collapsed="false">
      <c r="A34" s="32" t="str">
        <f aca="false">IF(H34&lt;&gt;"",1+MAX($A$5:A33),"")</f>
        <v/>
      </c>
      <c r="B34" s="33"/>
      <c r="C34" s="33"/>
      <c r="D34" s="34"/>
      <c r="E34" s="35"/>
      <c r="F34" s="49"/>
      <c r="G34" s="37"/>
      <c r="H34" s="50"/>
      <c r="I34" s="39"/>
      <c r="J34" s="40"/>
      <c r="K34" s="40"/>
      <c r="L34" s="40"/>
      <c r="M34" s="41"/>
      <c r="N34" s="40"/>
      <c r="O34" s="41"/>
      <c r="P34" s="41"/>
      <c r="Q34" s="42"/>
    </row>
    <row r="35" customFormat="false" ht="16.5" hidden="false" customHeight="true" outlineLevel="0" collapsed="false">
      <c r="A35" s="32" t="str">
        <f aca="false">IF(H35&lt;&gt;"",1+MAX($A$5:A34),"")</f>
        <v/>
      </c>
      <c r="B35" s="33"/>
      <c r="C35" s="33"/>
      <c r="D35" s="34"/>
      <c r="E35" s="47" t="s">
        <v>62</v>
      </c>
      <c r="F35" s="49"/>
      <c r="G35" s="37"/>
      <c r="H35" s="50"/>
      <c r="I35" s="39"/>
      <c r="J35" s="40"/>
      <c r="K35" s="40"/>
      <c r="L35" s="40"/>
      <c r="M35" s="41"/>
      <c r="N35" s="40"/>
      <c r="O35" s="41"/>
      <c r="P35" s="41"/>
      <c r="Q35" s="42"/>
    </row>
    <row r="36" customFormat="false" ht="16.5" hidden="false" customHeight="true" outlineLevel="0" collapsed="false">
      <c r="A36" s="32" t="str">
        <f aca="false">IF(H36&lt;&gt;"",1+MAX($A$5:A35),"")</f>
        <v/>
      </c>
      <c r="B36" s="33"/>
      <c r="C36" s="33"/>
      <c r="D36" s="34"/>
      <c r="E36" s="35"/>
      <c r="F36" s="49"/>
      <c r="G36" s="37"/>
      <c r="H36" s="50"/>
      <c r="I36" s="39"/>
      <c r="J36" s="40"/>
      <c r="K36" s="40"/>
      <c r="L36" s="40"/>
      <c r="M36" s="41"/>
      <c r="N36" s="40"/>
      <c r="O36" s="41"/>
      <c r="P36" s="41"/>
      <c r="Q36" s="42"/>
    </row>
    <row r="37" customFormat="false" ht="16.5" hidden="false" customHeight="true" outlineLevel="0" collapsed="false">
      <c r="A37" s="32" t="n">
        <f aca="false">IF(H37&lt;&gt;"",1+MAX($A$5:A36),"")</f>
        <v>13</v>
      </c>
      <c r="B37" s="33" t="s">
        <v>63</v>
      </c>
      <c r="C37" s="33" t="s">
        <v>64</v>
      </c>
      <c r="D37" s="34" t="s">
        <v>65</v>
      </c>
      <c r="E37" s="35" t="s">
        <v>66</v>
      </c>
      <c r="F37" s="36"/>
      <c r="G37" s="37" t="n">
        <v>0.1</v>
      </c>
      <c r="H37" s="38" t="n">
        <f aca="false">F37*(1+G37)</f>
        <v>0</v>
      </c>
      <c r="I37" s="39" t="s">
        <v>67</v>
      </c>
      <c r="J37" s="40" t="n">
        <v>0</v>
      </c>
      <c r="K37" s="40" t="n">
        <f aca="false">+J37*H37</f>
        <v>0</v>
      </c>
      <c r="L37" s="40" t="n">
        <v>0</v>
      </c>
      <c r="M37" s="41" t="n">
        <f aca="false">K37*L37</f>
        <v>0</v>
      </c>
      <c r="N37" s="40" t="n">
        <v>0</v>
      </c>
      <c r="O37" s="41" t="n">
        <f aca="false">H37*N37</f>
        <v>0</v>
      </c>
      <c r="P37" s="41" t="n">
        <f aca="false">O37+M37</f>
        <v>0</v>
      </c>
      <c r="Q37" s="42"/>
    </row>
    <row r="38" customFormat="false" ht="16.5" hidden="false" customHeight="true" outlineLevel="0" collapsed="false">
      <c r="A38" s="32" t="str">
        <f aca="false">IF(H38&lt;&gt;"",1+MAX($A$5:A37),"")</f>
        <v/>
      </c>
      <c r="B38" s="33"/>
      <c r="C38" s="33"/>
      <c r="D38" s="34"/>
      <c r="E38" s="35"/>
      <c r="F38" s="36"/>
      <c r="G38" s="37"/>
      <c r="H38" s="38"/>
      <c r="I38" s="39"/>
      <c r="J38" s="40"/>
      <c r="K38" s="40"/>
      <c r="L38" s="40"/>
      <c r="M38" s="41"/>
      <c r="N38" s="40"/>
      <c r="O38" s="41"/>
      <c r="P38" s="41"/>
      <c r="Q38" s="42"/>
    </row>
    <row r="39" customFormat="false" ht="15.75" hidden="false" customHeight="true" outlineLevel="0" collapsed="false">
      <c r="A39" s="32" t="str">
        <f aca="false">IF(H39&lt;&gt;"",1+MAX($A$5:A38),"")</f>
        <v/>
      </c>
      <c r="B39" s="43"/>
      <c r="C39" s="43"/>
      <c r="D39" s="44" t="s">
        <v>68</v>
      </c>
      <c r="E39" s="45" t="s">
        <v>69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6" t="n">
        <f aca="false">SUM(P40:P44)</f>
        <v>0</v>
      </c>
    </row>
    <row r="40" customFormat="false" ht="16.5" hidden="false" customHeight="true" outlineLevel="0" collapsed="false">
      <c r="A40" s="32" t="str">
        <f aca="false">IF(H40&lt;&gt;"",1+MAX($A$5:A39),"")</f>
        <v/>
      </c>
      <c r="B40" s="33"/>
      <c r="C40" s="33"/>
      <c r="D40" s="34"/>
      <c r="E40" s="35"/>
      <c r="F40" s="36"/>
      <c r="G40" s="37"/>
      <c r="H40" s="38"/>
      <c r="I40" s="39"/>
      <c r="J40" s="40"/>
      <c r="K40" s="40"/>
      <c r="L40" s="40"/>
      <c r="M40" s="41"/>
      <c r="N40" s="40"/>
      <c r="O40" s="41"/>
      <c r="P40" s="41"/>
      <c r="Q40" s="42"/>
    </row>
    <row r="41" customFormat="false" ht="16.5" hidden="false" customHeight="true" outlineLevel="0" collapsed="false">
      <c r="A41" s="32" t="str">
        <f aca="false">IF(H41&lt;&gt;"",1+MAX($A$5:A40),"")</f>
        <v/>
      </c>
      <c r="B41" s="33"/>
      <c r="C41" s="33"/>
      <c r="D41" s="34"/>
      <c r="E41" s="47" t="s">
        <v>70</v>
      </c>
      <c r="F41" s="36"/>
      <c r="G41" s="37"/>
      <c r="H41" s="38"/>
      <c r="I41" s="39"/>
      <c r="J41" s="40"/>
      <c r="K41" s="40"/>
      <c r="L41" s="40"/>
      <c r="M41" s="41"/>
      <c r="N41" s="40"/>
      <c r="O41" s="41"/>
      <c r="P41" s="41"/>
      <c r="Q41" s="42"/>
    </row>
    <row r="42" customFormat="false" ht="16.5" hidden="false" customHeight="true" outlineLevel="0" collapsed="false">
      <c r="A42" s="32" t="str">
        <f aca="false">IF(H42&lt;&gt;"",1+MAX($A$5:A41),"")</f>
        <v/>
      </c>
      <c r="B42" s="33"/>
      <c r="C42" s="33"/>
      <c r="D42" s="34"/>
      <c r="E42" s="48"/>
      <c r="F42" s="36"/>
      <c r="G42" s="37"/>
      <c r="H42" s="38"/>
      <c r="I42" s="39"/>
      <c r="J42" s="40"/>
      <c r="K42" s="40"/>
      <c r="L42" s="40"/>
      <c r="M42" s="41"/>
      <c r="N42" s="40"/>
      <c r="O42" s="41"/>
      <c r="P42" s="41"/>
      <c r="Q42" s="42"/>
    </row>
    <row r="43" customFormat="false" ht="30.75" hidden="false" customHeight="true" outlineLevel="0" collapsed="false">
      <c r="A43" s="32" t="n">
        <f aca="false">IF(H43&lt;&gt;"",1+MAX($A$5:A42),"")</f>
        <v>14</v>
      </c>
      <c r="B43" s="33" t="s">
        <v>63</v>
      </c>
      <c r="C43" s="33" t="s">
        <v>64</v>
      </c>
      <c r="D43" s="34" t="s">
        <v>65</v>
      </c>
      <c r="E43" s="35" t="s">
        <v>71</v>
      </c>
      <c r="F43" s="36"/>
      <c r="G43" s="37" t="n">
        <v>0.1</v>
      </c>
      <c r="H43" s="38" t="n">
        <f aca="false">F43*(1+G43)</f>
        <v>0</v>
      </c>
      <c r="I43" s="39" t="s">
        <v>72</v>
      </c>
      <c r="J43" s="40" t="n">
        <v>0</v>
      </c>
      <c r="K43" s="40" t="n">
        <f aca="false">+J43*H43</f>
        <v>0</v>
      </c>
      <c r="L43" s="40" t="n">
        <v>0</v>
      </c>
      <c r="M43" s="41" t="n">
        <f aca="false">K43*L43</f>
        <v>0</v>
      </c>
      <c r="N43" s="40" t="n">
        <v>0</v>
      </c>
      <c r="O43" s="41" t="n">
        <f aca="false">H43*N43</f>
        <v>0</v>
      </c>
      <c r="P43" s="41" t="n">
        <f aca="false">O43+M43</f>
        <v>0</v>
      </c>
      <c r="Q43" s="42"/>
    </row>
    <row r="44" customFormat="false" ht="16.5" hidden="false" customHeight="true" outlineLevel="0" collapsed="false">
      <c r="A44" s="32" t="str">
        <f aca="false">IF(H44&lt;&gt;"",1+MAX($A$5:A43),"")</f>
        <v/>
      </c>
      <c r="B44" s="33"/>
      <c r="C44" s="33"/>
      <c r="D44" s="34"/>
      <c r="E44" s="35"/>
      <c r="F44" s="36"/>
      <c r="G44" s="37"/>
      <c r="H44" s="38"/>
      <c r="I44" s="39"/>
      <c r="J44" s="40"/>
      <c r="K44" s="40"/>
      <c r="L44" s="40"/>
      <c r="M44" s="41"/>
      <c r="N44" s="40"/>
      <c r="O44" s="41"/>
      <c r="P44" s="41"/>
      <c r="Q44" s="42"/>
    </row>
    <row r="45" customFormat="false" ht="15.75" hidden="false" customHeight="true" outlineLevel="0" collapsed="false">
      <c r="A45" s="32" t="str">
        <f aca="false">IF(H45&lt;&gt;"",1+MAX($A$5:A44),"")</f>
        <v/>
      </c>
      <c r="B45" s="43"/>
      <c r="C45" s="43"/>
      <c r="D45" s="44" t="s">
        <v>73</v>
      </c>
      <c r="E45" s="45" t="s">
        <v>74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6" t="n">
        <f aca="false">SUM(P46:P62)</f>
        <v>0</v>
      </c>
    </row>
    <row r="46" customFormat="false" ht="16.5" hidden="false" customHeight="true" outlineLevel="0" collapsed="false">
      <c r="A46" s="32" t="str">
        <f aca="false">IF(H46&lt;&gt;"",1+MAX($A$5:A45),"")</f>
        <v/>
      </c>
      <c r="B46" s="33"/>
      <c r="C46" s="33"/>
      <c r="D46" s="34"/>
      <c r="E46" s="35"/>
      <c r="F46" s="36"/>
      <c r="G46" s="37"/>
      <c r="H46" s="38"/>
      <c r="I46" s="39"/>
      <c r="J46" s="40"/>
      <c r="K46" s="40"/>
      <c r="L46" s="40"/>
      <c r="M46" s="41"/>
      <c r="N46" s="40"/>
      <c r="O46" s="41"/>
      <c r="P46" s="41"/>
      <c r="Q46" s="42"/>
    </row>
    <row r="47" customFormat="false" ht="16.5" hidden="false" customHeight="true" outlineLevel="0" collapsed="false">
      <c r="A47" s="32" t="str">
        <f aca="false">IF(H47&lt;&gt;"",1+MAX($A$5:A46),"")</f>
        <v/>
      </c>
      <c r="B47" s="33"/>
      <c r="C47" s="33"/>
      <c r="D47" s="34"/>
      <c r="E47" s="47" t="s">
        <v>75</v>
      </c>
      <c r="F47" s="36"/>
      <c r="G47" s="37"/>
      <c r="H47" s="38"/>
      <c r="I47" s="39"/>
      <c r="J47" s="40"/>
      <c r="K47" s="40"/>
      <c r="L47" s="40"/>
      <c r="M47" s="41"/>
      <c r="N47" s="40"/>
      <c r="O47" s="41"/>
      <c r="P47" s="41"/>
      <c r="Q47" s="42"/>
    </row>
    <row r="48" customFormat="false" ht="16.5" hidden="false" customHeight="true" outlineLevel="0" collapsed="false">
      <c r="A48" s="32" t="str">
        <f aca="false">IF(H48&lt;&gt;"",1+MAX($A$5:A47),"")</f>
        <v/>
      </c>
      <c r="B48" s="33"/>
      <c r="C48" s="33"/>
      <c r="D48" s="34"/>
      <c r="E48" s="35"/>
      <c r="F48" s="36"/>
      <c r="G48" s="37"/>
      <c r="H48" s="38"/>
      <c r="I48" s="39"/>
      <c r="J48" s="40"/>
      <c r="K48" s="40"/>
      <c r="L48" s="40"/>
      <c r="M48" s="41"/>
      <c r="N48" s="40"/>
      <c r="O48" s="41"/>
      <c r="P48" s="41"/>
      <c r="Q48" s="42"/>
    </row>
    <row r="49" customFormat="false" ht="16.5" hidden="false" customHeight="true" outlineLevel="0" collapsed="false">
      <c r="A49" s="32" t="n">
        <f aca="false">IF(H49&lt;&gt;"",1+MAX($A$5:A48),"")</f>
        <v>15</v>
      </c>
      <c r="B49" s="33" t="s">
        <v>76</v>
      </c>
      <c r="C49" s="33" t="s">
        <v>64</v>
      </c>
      <c r="D49" s="34" t="s">
        <v>77</v>
      </c>
      <c r="E49" s="35" t="s">
        <v>78</v>
      </c>
      <c r="F49" s="36"/>
      <c r="G49" s="37" t="n">
        <v>0.1</v>
      </c>
      <c r="H49" s="38" t="n">
        <f aca="false">F49*(1+G49)</f>
        <v>0</v>
      </c>
      <c r="I49" s="39" t="s">
        <v>67</v>
      </c>
      <c r="J49" s="40" t="n">
        <v>0</v>
      </c>
      <c r="K49" s="40" t="n">
        <f aca="false">+J49*H49</f>
        <v>0</v>
      </c>
      <c r="L49" s="40" t="n">
        <v>0</v>
      </c>
      <c r="M49" s="41" t="n">
        <f aca="false">K49*L49</f>
        <v>0</v>
      </c>
      <c r="N49" s="40" t="n">
        <v>0</v>
      </c>
      <c r="O49" s="41" t="n">
        <f aca="false">H49*N49</f>
        <v>0</v>
      </c>
      <c r="P49" s="41" t="n">
        <f aca="false">O49+M49</f>
        <v>0</v>
      </c>
      <c r="Q49" s="42"/>
    </row>
    <row r="50" customFormat="false" ht="16.5" hidden="false" customHeight="true" outlineLevel="0" collapsed="false">
      <c r="A50" s="32" t="str">
        <f aca="false">IF(H50&lt;&gt;"",1+MAX($A$5:A49),"")</f>
        <v/>
      </c>
      <c r="B50" s="33"/>
      <c r="C50" s="33"/>
      <c r="D50" s="34"/>
      <c r="E50" s="35"/>
      <c r="F50" s="36"/>
      <c r="G50" s="37"/>
      <c r="H50" s="38"/>
      <c r="I50" s="39"/>
      <c r="J50" s="40"/>
      <c r="K50" s="40"/>
      <c r="L50" s="40"/>
      <c r="M50" s="41"/>
      <c r="N50" s="40"/>
      <c r="O50" s="41"/>
      <c r="P50" s="41"/>
      <c r="Q50" s="42"/>
    </row>
    <row r="51" customFormat="false" ht="16.5" hidden="false" customHeight="true" outlineLevel="0" collapsed="false">
      <c r="A51" s="32" t="str">
        <f aca="false">IF(H51&lt;&gt;"",1+MAX($A$5:A50),"")</f>
        <v/>
      </c>
      <c r="B51" s="33"/>
      <c r="C51" s="33"/>
      <c r="D51" s="34"/>
      <c r="E51" s="47" t="s">
        <v>79</v>
      </c>
      <c r="F51" s="36"/>
      <c r="G51" s="37"/>
      <c r="H51" s="38"/>
      <c r="I51" s="39"/>
      <c r="J51" s="40"/>
      <c r="K51" s="40"/>
      <c r="L51" s="40"/>
      <c r="M51" s="41"/>
      <c r="N51" s="40"/>
      <c r="O51" s="41"/>
      <c r="P51" s="41"/>
      <c r="Q51" s="42"/>
    </row>
    <row r="52" customFormat="false" ht="16.5" hidden="false" customHeight="true" outlineLevel="0" collapsed="false">
      <c r="A52" s="32" t="str">
        <f aca="false">IF(H52&lt;&gt;"",1+MAX($A$5:A51),"")</f>
        <v/>
      </c>
      <c r="B52" s="33"/>
      <c r="C52" s="33"/>
      <c r="D52" s="34"/>
      <c r="E52" s="35"/>
      <c r="F52" s="36"/>
      <c r="G52" s="37"/>
      <c r="H52" s="38"/>
      <c r="I52" s="39"/>
      <c r="J52" s="40"/>
      <c r="K52" s="40"/>
      <c r="L52" s="40"/>
      <c r="M52" s="41"/>
      <c r="N52" s="40"/>
      <c r="O52" s="41"/>
      <c r="P52" s="41"/>
      <c r="Q52" s="42"/>
    </row>
    <row r="53" customFormat="false" ht="30.75" hidden="false" customHeight="true" outlineLevel="0" collapsed="false">
      <c r="A53" s="32" t="n">
        <f aca="false">IF(H53&lt;&gt;"",1+MAX($A$5:A52),"")</f>
        <v>16</v>
      </c>
      <c r="B53" s="33" t="s">
        <v>57</v>
      </c>
      <c r="C53" s="33" t="s">
        <v>80</v>
      </c>
      <c r="D53" s="34" t="s">
        <v>77</v>
      </c>
      <c r="E53" s="35" t="s">
        <v>81</v>
      </c>
      <c r="F53" s="36"/>
      <c r="G53" s="37" t="n">
        <v>0</v>
      </c>
      <c r="H53" s="38" t="n">
        <f aca="false">F53*(1+G53)</f>
        <v>0</v>
      </c>
      <c r="I53" s="39" t="s">
        <v>82</v>
      </c>
      <c r="J53" s="40" t="n">
        <v>0</v>
      </c>
      <c r="K53" s="40" t="n">
        <f aca="false">+J53*H53</f>
        <v>0</v>
      </c>
      <c r="L53" s="40" t="n">
        <v>0</v>
      </c>
      <c r="M53" s="41" t="n">
        <f aca="false">K53*L53</f>
        <v>0</v>
      </c>
      <c r="N53" s="40" t="n">
        <v>0</v>
      </c>
      <c r="O53" s="41" t="n">
        <f aca="false">H53*N53</f>
        <v>0</v>
      </c>
      <c r="P53" s="41" t="n">
        <f aca="false">O53+M53</f>
        <v>0</v>
      </c>
      <c r="Q53" s="42"/>
    </row>
    <row r="54" customFormat="false" ht="30.75" hidden="false" customHeight="true" outlineLevel="0" collapsed="false">
      <c r="A54" s="32" t="n">
        <f aca="false">IF(H54&lt;&gt;"",1+MAX($A$5:A53),"")</f>
        <v>17</v>
      </c>
      <c r="B54" s="33" t="s">
        <v>76</v>
      </c>
      <c r="C54" s="33" t="s">
        <v>80</v>
      </c>
      <c r="D54" s="34" t="s">
        <v>77</v>
      </c>
      <c r="E54" s="35" t="s">
        <v>83</v>
      </c>
      <c r="F54" s="36"/>
      <c r="G54" s="37" t="n">
        <v>0</v>
      </c>
      <c r="H54" s="38" t="n">
        <f aca="false">F54*(1+G54)</f>
        <v>0</v>
      </c>
      <c r="I54" s="39" t="s">
        <v>82</v>
      </c>
      <c r="J54" s="40" t="n">
        <v>0</v>
      </c>
      <c r="K54" s="40" t="n">
        <f aca="false">+J54*H54</f>
        <v>0</v>
      </c>
      <c r="L54" s="40" t="n">
        <v>0</v>
      </c>
      <c r="M54" s="41" t="n">
        <f aca="false">K54*L54</f>
        <v>0</v>
      </c>
      <c r="N54" s="40" t="n">
        <v>0</v>
      </c>
      <c r="O54" s="41" t="n">
        <f aca="false">H54*N54</f>
        <v>0</v>
      </c>
      <c r="P54" s="41" t="n">
        <f aca="false">O54+M54</f>
        <v>0</v>
      </c>
      <c r="Q54" s="42"/>
    </row>
    <row r="55" customFormat="false" ht="16.5" hidden="false" customHeight="true" outlineLevel="0" collapsed="false">
      <c r="A55" s="32" t="str">
        <f aca="false">IF(H55&lt;&gt;"",1+MAX($A$5:A54),"")</f>
        <v/>
      </c>
      <c r="B55" s="33"/>
      <c r="C55" s="33"/>
      <c r="D55" s="34"/>
      <c r="E55" s="35"/>
      <c r="F55" s="36"/>
      <c r="G55" s="37"/>
      <c r="H55" s="38"/>
      <c r="I55" s="39"/>
      <c r="J55" s="40"/>
      <c r="K55" s="40"/>
      <c r="L55" s="40"/>
      <c r="M55" s="41"/>
      <c r="N55" s="40"/>
      <c r="O55" s="41"/>
      <c r="P55" s="41"/>
      <c r="Q55" s="42"/>
    </row>
    <row r="56" customFormat="false" ht="16.5" hidden="false" customHeight="true" outlineLevel="0" collapsed="false">
      <c r="A56" s="32" t="str">
        <f aca="false">IF(H56&lt;&gt;"",1+MAX($A$5:A55),"")</f>
        <v/>
      </c>
      <c r="B56" s="33"/>
      <c r="C56" s="33"/>
      <c r="D56" s="34"/>
      <c r="E56" s="47" t="s">
        <v>84</v>
      </c>
      <c r="F56" s="36"/>
      <c r="G56" s="37"/>
      <c r="H56" s="38"/>
      <c r="I56" s="39"/>
      <c r="J56" s="40"/>
      <c r="K56" s="40"/>
      <c r="L56" s="40"/>
      <c r="M56" s="41"/>
      <c r="N56" s="40"/>
      <c r="O56" s="41"/>
      <c r="P56" s="41"/>
      <c r="Q56" s="42"/>
    </row>
    <row r="57" customFormat="false" ht="16.5" hidden="false" customHeight="true" outlineLevel="0" collapsed="false">
      <c r="A57" s="32" t="str">
        <f aca="false">IF(H57&lt;&gt;"",1+MAX($A$5:A56),"")</f>
        <v/>
      </c>
      <c r="B57" s="33"/>
      <c r="C57" s="33"/>
      <c r="D57" s="34"/>
      <c r="E57" s="35"/>
      <c r="F57" s="36"/>
      <c r="G57" s="37"/>
      <c r="H57" s="38"/>
      <c r="I57" s="39"/>
      <c r="J57" s="40"/>
      <c r="K57" s="40"/>
      <c r="L57" s="40"/>
      <c r="M57" s="41"/>
      <c r="N57" s="40"/>
      <c r="O57" s="41"/>
      <c r="P57" s="41"/>
      <c r="Q57" s="42"/>
    </row>
    <row r="58" customFormat="false" ht="30.75" hidden="false" customHeight="true" outlineLevel="0" collapsed="false">
      <c r="A58" s="32" t="n">
        <f aca="false">IF(H58&lt;&gt;"",1+MAX($A$5:A57),"")</f>
        <v>18</v>
      </c>
      <c r="B58" s="33" t="s">
        <v>40</v>
      </c>
      <c r="C58" s="33" t="s">
        <v>85</v>
      </c>
      <c r="D58" s="34" t="s">
        <v>77</v>
      </c>
      <c r="E58" s="35" t="s">
        <v>86</v>
      </c>
      <c r="F58" s="36"/>
      <c r="G58" s="37" t="n">
        <v>0.1</v>
      </c>
      <c r="H58" s="38" t="n">
        <f aca="false">F58*(1+G58)</f>
        <v>0</v>
      </c>
      <c r="I58" s="39" t="s">
        <v>67</v>
      </c>
      <c r="J58" s="40" t="n">
        <v>0</v>
      </c>
      <c r="K58" s="40" t="n">
        <f aca="false">+J58*H58</f>
        <v>0</v>
      </c>
      <c r="L58" s="40" t="n">
        <v>0</v>
      </c>
      <c r="M58" s="41" t="n">
        <f aca="false">K58*L58</f>
        <v>0</v>
      </c>
      <c r="N58" s="40" t="n">
        <v>0</v>
      </c>
      <c r="O58" s="41" t="n">
        <f aca="false">H58*N58</f>
        <v>0</v>
      </c>
      <c r="P58" s="41" t="n">
        <f aca="false">O58+M58</f>
        <v>0</v>
      </c>
      <c r="Q58" s="42"/>
    </row>
    <row r="59" customFormat="false" ht="16.5" hidden="false" customHeight="true" outlineLevel="0" collapsed="false">
      <c r="A59" s="32" t="str">
        <f aca="false">IF(H59&lt;&gt;"",1+MAX($A$5:A58),"")</f>
        <v/>
      </c>
      <c r="B59" s="33"/>
      <c r="C59" s="33"/>
      <c r="D59" s="34"/>
      <c r="E59" s="35"/>
      <c r="F59" s="36"/>
      <c r="G59" s="37"/>
      <c r="H59" s="38"/>
      <c r="I59" s="39"/>
      <c r="J59" s="40"/>
      <c r="K59" s="40"/>
      <c r="L59" s="40"/>
      <c r="M59" s="41"/>
      <c r="N59" s="40"/>
      <c r="O59" s="41"/>
      <c r="P59" s="41"/>
      <c r="Q59" s="42"/>
    </row>
    <row r="60" customFormat="false" ht="16.5" hidden="false" customHeight="true" outlineLevel="0" collapsed="false">
      <c r="A60" s="32" t="str">
        <f aca="false">IF(H60&lt;&gt;"",1+MAX($A$5:A59),"")</f>
        <v/>
      </c>
      <c r="B60" s="33"/>
      <c r="C60" s="33"/>
      <c r="D60" s="34"/>
      <c r="E60" s="48" t="s">
        <v>87</v>
      </c>
      <c r="F60" s="36"/>
      <c r="G60" s="37"/>
      <c r="H60" s="38"/>
      <c r="I60" s="39"/>
      <c r="J60" s="40"/>
      <c r="K60" s="40"/>
      <c r="L60" s="40"/>
      <c r="M60" s="41"/>
      <c r="N60" s="40"/>
      <c r="O60" s="41"/>
      <c r="P60" s="41"/>
      <c r="Q60" s="42"/>
    </row>
    <row r="61" customFormat="false" ht="30.75" hidden="false" customHeight="true" outlineLevel="0" collapsed="false">
      <c r="A61" s="32" t="n">
        <f aca="false">IF(H61&lt;&gt;"",1+MAX($A$5:A60),"")</f>
        <v>19</v>
      </c>
      <c r="B61" s="33" t="s">
        <v>88</v>
      </c>
      <c r="C61" s="33" t="s">
        <v>64</v>
      </c>
      <c r="D61" s="34" t="s">
        <v>77</v>
      </c>
      <c r="E61" s="35" t="s">
        <v>89</v>
      </c>
      <c r="F61" s="36"/>
      <c r="G61" s="37" t="n">
        <v>0.1</v>
      </c>
      <c r="H61" s="38" t="n">
        <f aca="false">F61*(1+G61)</f>
        <v>0</v>
      </c>
      <c r="I61" s="39" t="s">
        <v>67</v>
      </c>
      <c r="J61" s="40" t="n">
        <v>0</v>
      </c>
      <c r="K61" s="40" t="n">
        <f aca="false">+J61*H61</f>
        <v>0</v>
      </c>
      <c r="L61" s="40" t="n">
        <v>0</v>
      </c>
      <c r="M61" s="41" t="n">
        <f aca="false">K61*L61</f>
        <v>0</v>
      </c>
      <c r="N61" s="40" t="n">
        <v>0</v>
      </c>
      <c r="O61" s="41" t="n">
        <f aca="false">H61*N61</f>
        <v>0</v>
      </c>
      <c r="P61" s="41" t="n">
        <f aca="false">O61+M61</f>
        <v>0</v>
      </c>
      <c r="Q61" s="42"/>
    </row>
    <row r="62" customFormat="false" ht="16.5" hidden="false" customHeight="true" outlineLevel="0" collapsed="false">
      <c r="A62" s="32" t="str">
        <f aca="false">IF(H62&lt;&gt;"",1+MAX($A$5:A61),"")</f>
        <v/>
      </c>
      <c r="B62" s="33"/>
      <c r="C62" s="33"/>
      <c r="D62" s="34"/>
      <c r="E62" s="35"/>
      <c r="F62" s="36"/>
      <c r="G62" s="37"/>
      <c r="H62" s="38"/>
      <c r="I62" s="39"/>
      <c r="J62" s="40"/>
      <c r="K62" s="40"/>
      <c r="L62" s="40"/>
      <c r="M62" s="41"/>
      <c r="N62" s="40"/>
      <c r="O62" s="41"/>
      <c r="P62" s="41"/>
      <c r="Q62" s="42"/>
    </row>
    <row r="63" customFormat="false" ht="15.75" hidden="false" customHeight="true" outlineLevel="0" collapsed="false">
      <c r="A63" s="32" t="str">
        <f aca="false">IF(H63&lt;&gt;"",1+MAX($A$5:A62),"")</f>
        <v/>
      </c>
      <c r="B63" s="43"/>
      <c r="C63" s="43"/>
      <c r="D63" s="44" t="s">
        <v>90</v>
      </c>
      <c r="E63" s="45" t="s">
        <v>91</v>
      </c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6" t="n">
        <f aca="false">SUM(P64:P106)</f>
        <v>0</v>
      </c>
    </row>
    <row r="64" customFormat="false" ht="16.5" hidden="false" customHeight="true" outlineLevel="0" collapsed="false">
      <c r="A64" s="32" t="str">
        <f aca="false">IF(H64&lt;&gt;"",1+MAX($A$5:A63),"")</f>
        <v/>
      </c>
      <c r="B64" s="33"/>
      <c r="C64" s="33"/>
      <c r="D64" s="34"/>
      <c r="E64" s="35"/>
      <c r="F64" s="36"/>
      <c r="G64" s="37"/>
      <c r="H64" s="38"/>
      <c r="I64" s="39"/>
      <c r="J64" s="40"/>
      <c r="K64" s="40"/>
      <c r="L64" s="40"/>
      <c r="M64" s="41"/>
      <c r="N64" s="40"/>
      <c r="O64" s="41"/>
      <c r="P64" s="41"/>
      <c r="Q64" s="42"/>
    </row>
    <row r="65" customFormat="false" ht="16.5" hidden="false" customHeight="true" outlineLevel="0" collapsed="false">
      <c r="A65" s="32" t="str">
        <f aca="false">IF(H65&lt;&gt;"",1+MAX($A$5:A64),"")</f>
        <v/>
      </c>
      <c r="B65" s="33"/>
      <c r="C65" s="33"/>
      <c r="D65" s="34"/>
      <c r="E65" s="47" t="s">
        <v>92</v>
      </c>
      <c r="F65" s="36"/>
      <c r="G65" s="37"/>
      <c r="H65" s="38"/>
      <c r="I65" s="39"/>
      <c r="J65" s="40"/>
      <c r="K65" s="40"/>
      <c r="L65" s="40"/>
      <c r="M65" s="41"/>
      <c r="N65" s="40"/>
      <c r="O65" s="41"/>
      <c r="P65" s="41"/>
      <c r="Q65" s="42"/>
    </row>
    <row r="66" customFormat="false" ht="16.5" hidden="false" customHeight="true" outlineLevel="0" collapsed="false">
      <c r="A66" s="32" t="str">
        <f aca="false">IF(H66&lt;&gt;"",1+MAX($A$5:A65),"")</f>
        <v/>
      </c>
      <c r="B66" s="33"/>
      <c r="C66" s="33"/>
      <c r="D66" s="34"/>
      <c r="E66" s="48"/>
      <c r="F66" s="36"/>
      <c r="G66" s="37"/>
      <c r="H66" s="38"/>
      <c r="I66" s="39"/>
      <c r="J66" s="40"/>
      <c r="K66" s="40"/>
      <c r="L66" s="40"/>
      <c r="M66" s="41"/>
      <c r="N66" s="40"/>
      <c r="O66" s="41"/>
      <c r="P66" s="41"/>
      <c r="Q66" s="42"/>
    </row>
    <row r="67" customFormat="false" ht="16.5" hidden="false" customHeight="true" outlineLevel="0" collapsed="false">
      <c r="A67" s="32" t="n">
        <f aca="false">IF(H67&lt;&gt;"",1+MAX($A$5:A66),"")</f>
        <v>20</v>
      </c>
      <c r="B67" s="33" t="s">
        <v>76</v>
      </c>
      <c r="C67" s="33" t="s">
        <v>64</v>
      </c>
      <c r="D67" s="34" t="s">
        <v>93</v>
      </c>
      <c r="E67" s="35" t="s">
        <v>94</v>
      </c>
      <c r="F67" s="36"/>
      <c r="G67" s="37" t="n">
        <v>0.1</v>
      </c>
      <c r="H67" s="38" t="n">
        <f aca="false">F67*(1+G67)</f>
        <v>0</v>
      </c>
      <c r="I67" s="39" t="s">
        <v>67</v>
      </c>
      <c r="J67" s="40" t="n">
        <v>0</v>
      </c>
      <c r="K67" s="40" t="n">
        <f aca="false">+J67*H67</f>
        <v>0</v>
      </c>
      <c r="L67" s="40" t="n">
        <v>0</v>
      </c>
      <c r="M67" s="41" t="n">
        <f aca="false">K67*L67</f>
        <v>0</v>
      </c>
      <c r="N67" s="40" t="n">
        <v>0</v>
      </c>
      <c r="O67" s="41" t="n">
        <f aca="false">H67*N67</f>
        <v>0</v>
      </c>
      <c r="P67" s="41" t="n">
        <f aca="false">O67+M67</f>
        <v>0</v>
      </c>
      <c r="Q67" s="42"/>
    </row>
    <row r="68" customFormat="false" ht="16.5" hidden="false" customHeight="true" outlineLevel="0" collapsed="false">
      <c r="A68" s="32" t="str">
        <f aca="false">IF(H68&lt;&gt;"",1+MAX($A$5:A67),"")</f>
        <v/>
      </c>
      <c r="B68" s="33"/>
      <c r="C68" s="33"/>
      <c r="D68" s="34"/>
      <c r="E68" s="35"/>
      <c r="F68" s="36"/>
      <c r="G68" s="37"/>
      <c r="H68" s="38"/>
      <c r="I68" s="39"/>
      <c r="J68" s="40"/>
      <c r="K68" s="40"/>
      <c r="L68" s="40"/>
      <c r="M68" s="41"/>
      <c r="N68" s="40"/>
      <c r="O68" s="41"/>
      <c r="P68" s="41"/>
      <c r="Q68" s="42"/>
    </row>
    <row r="69" customFormat="false" ht="16.5" hidden="false" customHeight="true" outlineLevel="0" collapsed="false">
      <c r="A69" s="32" t="str">
        <f aca="false">IF(H69&lt;&gt;"",1+MAX($A$5:A68),"")</f>
        <v/>
      </c>
      <c r="B69" s="33"/>
      <c r="C69" s="33"/>
      <c r="D69" s="34"/>
      <c r="E69" s="47" t="s">
        <v>95</v>
      </c>
      <c r="F69" s="36"/>
      <c r="G69" s="37"/>
      <c r="H69" s="38"/>
      <c r="I69" s="39"/>
      <c r="J69" s="40"/>
      <c r="K69" s="40"/>
      <c r="L69" s="40"/>
      <c r="M69" s="41"/>
      <c r="N69" s="40"/>
      <c r="O69" s="41"/>
      <c r="P69" s="41"/>
      <c r="Q69" s="42"/>
    </row>
    <row r="70" customFormat="false" ht="16.5" hidden="false" customHeight="true" outlineLevel="0" collapsed="false">
      <c r="A70" s="32" t="str">
        <f aca="false">IF(H70&lt;&gt;"",1+MAX($A$5:A69),"")</f>
        <v/>
      </c>
      <c r="B70" s="33"/>
      <c r="C70" s="33"/>
      <c r="D70" s="34"/>
      <c r="E70" s="35"/>
      <c r="F70" s="36"/>
      <c r="G70" s="37"/>
      <c r="H70" s="38"/>
      <c r="I70" s="39"/>
      <c r="J70" s="40"/>
      <c r="K70" s="40"/>
      <c r="L70" s="40"/>
      <c r="M70" s="41"/>
      <c r="N70" s="40"/>
      <c r="O70" s="41"/>
      <c r="P70" s="41"/>
      <c r="Q70" s="42"/>
    </row>
    <row r="71" customFormat="false" ht="16.5" hidden="false" customHeight="true" outlineLevel="0" collapsed="false">
      <c r="A71" s="32" t="n">
        <f aca="false">IF(H71&lt;&gt;"",1+MAX($A$5:A70),"")</f>
        <v>21</v>
      </c>
      <c r="B71" s="33" t="s">
        <v>57</v>
      </c>
      <c r="C71" s="33" t="s">
        <v>64</v>
      </c>
      <c r="D71" s="34" t="s">
        <v>93</v>
      </c>
      <c r="E71" s="35" t="s">
        <v>96</v>
      </c>
      <c r="F71" s="36"/>
      <c r="G71" s="37" t="n">
        <v>0.1</v>
      </c>
      <c r="H71" s="38" t="n">
        <f aca="false">F71*(1+G71)</f>
        <v>0</v>
      </c>
      <c r="I71" s="39" t="s">
        <v>67</v>
      </c>
      <c r="J71" s="40" t="n">
        <v>0</v>
      </c>
      <c r="K71" s="40" t="n">
        <f aca="false">+J71*H71</f>
        <v>0</v>
      </c>
      <c r="L71" s="40" t="n">
        <v>0</v>
      </c>
      <c r="M71" s="41" t="n">
        <f aca="false">K71*L71</f>
        <v>0</v>
      </c>
      <c r="N71" s="40" t="n">
        <v>0</v>
      </c>
      <c r="O71" s="41" t="n">
        <f aca="false">H71*N71</f>
        <v>0</v>
      </c>
      <c r="P71" s="41" t="n">
        <f aca="false">O71+M71</f>
        <v>0</v>
      </c>
      <c r="Q71" s="42"/>
    </row>
    <row r="72" customFormat="false" ht="16.5" hidden="false" customHeight="true" outlineLevel="0" collapsed="false">
      <c r="A72" s="32" t="str">
        <f aca="false">IF(H72&lt;&gt;"",1+MAX($A$5:A71),"")</f>
        <v/>
      </c>
      <c r="B72" s="33"/>
      <c r="C72" s="33"/>
      <c r="D72" s="34"/>
      <c r="E72" s="35"/>
      <c r="F72" s="36"/>
      <c r="G72" s="37"/>
      <c r="H72" s="38"/>
      <c r="I72" s="39"/>
      <c r="J72" s="40"/>
      <c r="K72" s="40"/>
      <c r="L72" s="40"/>
      <c r="M72" s="41"/>
      <c r="N72" s="40"/>
      <c r="O72" s="41"/>
      <c r="P72" s="41"/>
      <c r="Q72" s="42"/>
    </row>
    <row r="73" customFormat="false" ht="16.5" hidden="false" customHeight="true" outlineLevel="0" collapsed="false">
      <c r="A73" s="32" t="str">
        <f aca="false">IF(H73&lt;&gt;"",1+MAX($A$5:A72),"")</f>
        <v/>
      </c>
      <c r="B73" s="33"/>
      <c r="C73" s="33"/>
      <c r="D73" s="34"/>
      <c r="E73" s="47" t="s">
        <v>97</v>
      </c>
      <c r="F73" s="36"/>
      <c r="G73" s="37"/>
      <c r="H73" s="38"/>
      <c r="I73" s="39"/>
      <c r="J73" s="40"/>
      <c r="K73" s="40"/>
      <c r="L73" s="40"/>
      <c r="M73" s="41"/>
      <c r="N73" s="40"/>
      <c r="O73" s="41"/>
      <c r="P73" s="41"/>
      <c r="Q73" s="42"/>
    </row>
    <row r="74" customFormat="false" ht="16.5" hidden="false" customHeight="true" outlineLevel="0" collapsed="false">
      <c r="A74" s="32" t="str">
        <f aca="false">IF(H74&lt;&gt;"",1+MAX($A$5:A73),"")</f>
        <v/>
      </c>
      <c r="B74" s="33"/>
      <c r="C74" s="33"/>
      <c r="D74" s="34"/>
      <c r="E74" s="48"/>
      <c r="F74" s="36"/>
      <c r="G74" s="37"/>
      <c r="H74" s="38"/>
      <c r="I74" s="39"/>
      <c r="J74" s="40"/>
      <c r="K74" s="40"/>
      <c r="L74" s="40"/>
      <c r="M74" s="41"/>
      <c r="N74" s="40"/>
      <c r="O74" s="41"/>
      <c r="P74" s="41"/>
      <c r="Q74" s="42"/>
    </row>
    <row r="75" customFormat="false" ht="45.75" hidden="false" customHeight="true" outlineLevel="0" collapsed="false">
      <c r="A75" s="32" t="n">
        <f aca="false">IF(H75&lt;&gt;"",1+MAX($A$5:A74),"")</f>
        <v>22</v>
      </c>
      <c r="B75" s="33" t="s">
        <v>57</v>
      </c>
      <c r="C75" s="33" t="s">
        <v>64</v>
      </c>
      <c r="D75" s="34" t="s">
        <v>93</v>
      </c>
      <c r="E75" s="35" t="s">
        <v>98</v>
      </c>
      <c r="F75" s="36"/>
      <c r="G75" s="37" t="n">
        <v>0</v>
      </c>
      <c r="H75" s="38" t="n">
        <f aca="false">F75*(1+G75)</f>
        <v>0</v>
      </c>
      <c r="I75" s="39" t="s">
        <v>82</v>
      </c>
      <c r="J75" s="40" t="n">
        <v>0</v>
      </c>
      <c r="K75" s="40" t="n">
        <f aca="false">+J75*H75</f>
        <v>0</v>
      </c>
      <c r="L75" s="40" t="n">
        <v>0</v>
      </c>
      <c r="M75" s="41" t="n">
        <f aca="false">K75*L75</f>
        <v>0</v>
      </c>
      <c r="N75" s="40" t="n">
        <v>0</v>
      </c>
      <c r="O75" s="41" t="n">
        <f aca="false">H75*N75</f>
        <v>0</v>
      </c>
      <c r="P75" s="41" t="n">
        <f aca="false">O75+M75</f>
        <v>0</v>
      </c>
      <c r="Q75" s="42"/>
    </row>
    <row r="76" customFormat="false" ht="45.75" hidden="false" customHeight="true" outlineLevel="0" collapsed="false">
      <c r="A76" s="32" t="n">
        <f aca="false">IF(H76&lt;&gt;"",1+MAX($A$5:A75),"")</f>
        <v>23</v>
      </c>
      <c r="B76" s="33" t="s">
        <v>76</v>
      </c>
      <c r="C76" s="33" t="s">
        <v>64</v>
      </c>
      <c r="D76" s="34" t="s">
        <v>93</v>
      </c>
      <c r="E76" s="35" t="s">
        <v>99</v>
      </c>
      <c r="F76" s="36"/>
      <c r="G76" s="37" t="n">
        <v>0</v>
      </c>
      <c r="H76" s="38" t="n">
        <f aca="false">F76*(1+G76)</f>
        <v>0</v>
      </c>
      <c r="I76" s="39" t="s">
        <v>82</v>
      </c>
      <c r="J76" s="40" t="n">
        <v>0</v>
      </c>
      <c r="K76" s="40" t="n">
        <f aca="false">+J76*H76</f>
        <v>0</v>
      </c>
      <c r="L76" s="40" t="n">
        <v>0</v>
      </c>
      <c r="M76" s="41" t="n">
        <f aca="false">K76*L76</f>
        <v>0</v>
      </c>
      <c r="N76" s="40" t="n">
        <v>0</v>
      </c>
      <c r="O76" s="41" t="n">
        <f aca="false">H76*N76</f>
        <v>0</v>
      </c>
      <c r="P76" s="41" t="n">
        <f aca="false">O76+M76</f>
        <v>0</v>
      </c>
      <c r="Q76" s="42"/>
    </row>
    <row r="77" customFormat="false" ht="45.75" hidden="false" customHeight="true" outlineLevel="0" collapsed="false">
      <c r="A77" s="32" t="n">
        <f aca="false">IF(H77&lt;&gt;"",1+MAX($A$5:A76),"")</f>
        <v>24</v>
      </c>
      <c r="B77" s="33" t="s">
        <v>57</v>
      </c>
      <c r="C77" s="33" t="s">
        <v>64</v>
      </c>
      <c r="D77" s="34" t="s">
        <v>93</v>
      </c>
      <c r="E77" s="35" t="s">
        <v>100</v>
      </c>
      <c r="F77" s="36"/>
      <c r="G77" s="37" t="n">
        <v>0</v>
      </c>
      <c r="H77" s="38" t="n">
        <f aca="false">F77*(1+G77)</f>
        <v>0</v>
      </c>
      <c r="I77" s="39" t="s">
        <v>82</v>
      </c>
      <c r="J77" s="40" t="n">
        <v>0</v>
      </c>
      <c r="K77" s="40" t="n">
        <f aca="false">+J77*H77</f>
        <v>0</v>
      </c>
      <c r="L77" s="40" t="n">
        <v>0</v>
      </c>
      <c r="M77" s="41" t="n">
        <f aca="false">K77*L77</f>
        <v>0</v>
      </c>
      <c r="N77" s="40" t="n">
        <v>0</v>
      </c>
      <c r="O77" s="41" t="n">
        <f aca="false">H77*N77</f>
        <v>0</v>
      </c>
      <c r="P77" s="41" t="n">
        <f aca="false">O77+M77</f>
        <v>0</v>
      </c>
      <c r="Q77" s="42"/>
    </row>
    <row r="78" customFormat="false" ht="45.75" hidden="false" customHeight="true" outlineLevel="0" collapsed="false">
      <c r="A78" s="32" t="n">
        <f aca="false">IF(H78&lt;&gt;"",1+MAX($A$5:A77),"")</f>
        <v>25</v>
      </c>
      <c r="B78" s="33" t="s">
        <v>101</v>
      </c>
      <c r="C78" s="33" t="s">
        <v>64</v>
      </c>
      <c r="D78" s="34" t="s">
        <v>93</v>
      </c>
      <c r="E78" s="35" t="s">
        <v>102</v>
      </c>
      <c r="F78" s="36"/>
      <c r="G78" s="37" t="n">
        <v>0</v>
      </c>
      <c r="H78" s="38" t="n">
        <f aca="false">F78*(1+G78)</f>
        <v>0</v>
      </c>
      <c r="I78" s="39" t="s">
        <v>82</v>
      </c>
      <c r="J78" s="40" t="n">
        <v>0</v>
      </c>
      <c r="K78" s="40" t="n">
        <f aca="false">+J78*H78</f>
        <v>0</v>
      </c>
      <c r="L78" s="40" t="n">
        <v>0</v>
      </c>
      <c r="M78" s="41" t="n">
        <f aca="false">K78*L78</f>
        <v>0</v>
      </c>
      <c r="N78" s="40" t="n">
        <v>0</v>
      </c>
      <c r="O78" s="41" t="n">
        <f aca="false">H78*N78</f>
        <v>0</v>
      </c>
      <c r="P78" s="41" t="n">
        <f aca="false">O78+M78</f>
        <v>0</v>
      </c>
      <c r="Q78" s="42"/>
    </row>
    <row r="79" customFormat="false" ht="75.75" hidden="false" customHeight="true" outlineLevel="0" collapsed="false">
      <c r="A79" s="32" t="n">
        <f aca="false">IF(H79&lt;&gt;"",1+MAX($A$5:A78),"")</f>
        <v>26</v>
      </c>
      <c r="B79" s="33" t="s">
        <v>57</v>
      </c>
      <c r="C79" s="33" t="s">
        <v>64</v>
      </c>
      <c r="D79" s="34" t="s">
        <v>93</v>
      </c>
      <c r="E79" s="35" t="s">
        <v>103</v>
      </c>
      <c r="F79" s="36"/>
      <c r="G79" s="37" t="n">
        <v>0</v>
      </c>
      <c r="H79" s="38" t="n">
        <f aca="false">F79*(1+G79)</f>
        <v>0</v>
      </c>
      <c r="I79" s="39" t="s">
        <v>82</v>
      </c>
      <c r="J79" s="40" t="n">
        <v>0</v>
      </c>
      <c r="K79" s="40" t="n">
        <f aca="false">+J79*H79</f>
        <v>0</v>
      </c>
      <c r="L79" s="40" t="n">
        <v>0</v>
      </c>
      <c r="M79" s="41" t="n">
        <f aca="false">K79*L79</f>
        <v>0</v>
      </c>
      <c r="N79" s="40" t="n">
        <v>0</v>
      </c>
      <c r="O79" s="41" t="n">
        <f aca="false">H79*N79</f>
        <v>0</v>
      </c>
      <c r="P79" s="41" t="n">
        <f aca="false">O79+M79</f>
        <v>0</v>
      </c>
      <c r="Q79" s="42"/>
    </row>
    <row r="80" customFormat="false" ht="16.5" hidden="false" customHeight="true" outlineLevel="0" collapsed="false">
      <c r="A80" s="32" t="str">
        <f aca="false">IF(H80&lt;&gt;"",1+MAX($A$5:A79),"")</f>
        <v/>
      </c>
      <c r="B80" s="33"/>
      <c r="C80" s="33"/>
      <c r="D80" s="34"/>
      <c r="E80" s="35"/>
      <c r="F80" s="36"/>
      <c r="G80" s="37"/>
      <c r="H80" s="38"/>
      <c r="I80" s="39"/>
      <c r="J80" s="40"/>
      <c r="K80" s="40"/>
      <c r="L80" s="40"/>
      <c r="M80" s="41"/>
      <c r="N80" s="40"/>
      <c r="O80" s="41"/>
      <c r="P80" s="41"/>
      <c r="Q80" s="42"/>
    </row>
    <row r="81" customFormat="false" ht="16.5" hidden="false" customHeight="true" outlineLevel="0" collapsed="false">
      <c r="A81" s="32" t="str">
        <f aca="false">IF(H81&lt;&gt;"",1+MAX($A$5:A80),"")</f>
        <v/>
      </c>
      <c r="B81" s="33"/>
      <c r="C81" s="33"/>
      <c r="D81" s="34"/>
      <c r="E81" s="47" t="s">
        <v>104</v>
      </c>
      <c r="F81" s="36"/>
      <c r="G81" s="37"/>
      <c r="H81" s="38"/>
      <c r="I81" s="39"/>
      <c r="J81" s="40"/>
      <c r="K81" s="40"/>
      <c r="L81" s="40"/>
      <c r="M81" s="41"/>
      <c r="N81" s="40"/>
      <c r="O81" s="41"/>
      <c r="P81" s="41"/>
      <c r="Q81" s="42"/>
    </row>
    <row r="82" customFormat="false" ht="16.5" hidden="false" customHeight="true" outlineLevel="0" collapsed="false">
      <c r="A82" s="32"/>
      <c r="B82" s="33"/>
      <c r="C82" s="33"/>
      <c r="D82" s="34"/>
      <c r="E82" s="48"/>
      <c r="F82" s="36"/>
      <c r="G82" s="37"/>
      <c r="H82" s="38"/>
      <c r="I82" s="39"/>
      <c r="J82" s="40"/>
      <c r="K82" s="40"/>
      <c r="L82" s="40"/>
      <c r="M82" s="41"/>
      <c r="N82" s="40"/>
      <c r="O82" s="41"/>
      <c r="P82" s="41"/>
      <c r="Q82" s="42"/>
    </row>
    <row r="83" customFormat="false" ht="16.5" hidden="false" customHeight="true" outlineLevel="0" collapsed="false">
      <c r="A83" s="32" t="n">
        <f aca="false">IF(H83&lt;&gt;"",1+MAX($A$5:A82),"")</f>
        <v>27</v>
      </c>
      <c r="B83" s="33" t="s">
        <v>105</v>
      </c>
      <c r="C83" s="33" t="s">
        <v>64</v>
      </c>
      <c r="D83" s="34" t="s">
        <v>93</v>
      </c>
      <c r="E83" s="35" t="s">
        <v>106</v>
      </c>
      <c r="F83" s="36"/>
      <c r="G83" s="37" t="n">
        <v>0.1</v>
      </c>
      <c r="H83" s="38" t="n">
        <f aca="false">F83*(1+G83)</f>
        <v>0</v>
      </c>
      <c r="I83" s="39" t="s">
        <v>72</v>
      </c>
      <c r="J83" s="40" t="n">
        <v>0</v>
      </c>
      <c r="K83" s="40" t="n">
        <f aca="false">+J83*H83</f>
        <v>0</v>
      </c>
      <c r="L83" s="40" t="n">
        <v>0</v>
      </c>
      <c r="M83" s="41" t="n">
        <f aca="false">K83*L83</f>
        <v>0</v>
      </c>
      <c r="N83" s="40" t="n">
        <v>0</v>
      </c>
      <c r="O83" s="41" t="n">
        <f aca="false">H83*N83</f>
        <v>0</v>
      </c>
      <c r="P83" s="41" t="n">
        <f aca="false">O83+M83</f>
        <v>0</v>
      </c>
      <c r="Q83" s="42"/>
    </row>
    <row r="84" customFormat="false" ht="16.5" hidden="false" customHeight="true" outlineLevel="0" collapsed="false">
      <c r="A84" s="32" t="n">
        <f aca="false">IF(H84&lt;&gt;"",1+MAX($A$5:A83),"")</f>
        <v>28</v>
      </c>
      <c r="B84" s="33" t="s">
        <v>57</v>
      </c>
      <c r="C84" s="33" t="s">
        <v>64</v>
      </c>
      <c r="D84" s="34" t="s">
        <v>93</v>
      </c>
      <c r="E84" s="35" t="s">
        <v>107</v>
      </c>
      <c r="F84" s="36"/>
      <c r="G84" s="37" t="n">
        <v>0.1</v>
      </c>
      <c r="H84" s="38" t="n">
        <f aca="false">F84*(1+G84)</f>
        <v>0</v>
      </c>
      <c r="I84" s="39" t="s">
        <v>72</v>
      </c>
      <c r="J84" s="40" t="n">
        <v>0</v>
      </c>
      <c r="K84" s="40" t="n">
        <f aca="false">+J84*H84</f>
        <v>0</v>
      </c>
      <c r="L84" s="40" t="n">
        <v>0</v>
      </c>
      <c r="M84" s="41" t="n">
        <f aca="false">K84*L84</f>
        <v>0</v>
      </c>
      <c r="N84" s="40" t="n">
        <v>0</v>
      </c>
      <c r="O84" s="41" t="n">
        <f aca="false">H84*N84</f>
        <v>0</v>
      </c>
      <c r="P84" s="41" t="n">
        <f aca="false">O84+M84</f>
        <v>0</v>
      </c>
      <c r="Q84" s="42"/>
    </row>
    <row r="85" customFormat="false" ht="16.5" hidden="false" customHeight="true" outlineLevel="0" collapsed="false">
      <c r="A85" s="32" t="n">
        <f aca="false">IF(H85&lt;&gt;"",1+MAX($A$5:A84),"")</f>
        <v>29</v>
      </c>
      <c r="B85" s="33" t="s">
        <v>108</v>
      </c>
      <c r="C85" s="33" t="s">
        <v>109</v>
      </c>
      <c r="D85" s="34" t="s">
        <v>93</v>
      </c>
      <c r="E85" s="35" t="s">
        <v>110</v>
      </c>
      <c r="F85" s="36"/>
      <c r="G85" s="37" t="n">
        <v>0.1</v>
      </c>
      <c r="H85" s="38" t="n">
        <f aca="false">F85*(1+G85)</f>
        <v>0</v>
      </c>
      <c r="I85" s="39" t="s">
        <v>72</v>
      </c>
      <c r="J85" s="40" t="n">
        <v>0</v>
      </c>
      <c r="K85" s="40" t="n">
        <f aca="false">+J85*H85</f>
        <v>0</v>
      </c>
      <c r="L85" s="40" t="n">
        <v>0</v>
      </c>
      <c r="M85" s="41" t="n">
        <f aca="false">K85*L85</f>
        <v>0</v>
      </c>
      <c r="N85" s="40" t="n">
        <v>0</v>
      </c>
      <c r="O85" s="41" t="n">
        <f aca="false">H85*N85</f>
        <v>0</v>
      </c>
      <c r="P85" s="41" t="n">
        <f aca="false">O85+M85</f>
        <v>0</v>
      </c>
      <c r="Q85" s="42"/>
    </row>
    <row r="86" customFormat="false" ht="30.75" hidden="false" customHeight="true" outlineLevel="0" collapsed="false">
      <c r="A86" s="32" t="n">
        <f aca="false">IF(H86&lt;&gt;"",1+MAX($A$5:A85),"")</f>
        <v>30</v>
      </c>
      <c r="B86" s="33" t="s">
        <v>108</v>
      </c>
      <c r="C86" s="33" t="s">
        <v>109</v>
      </c>
      <c r="D86" s="34" t="s">
        <v>93</v>
      </c>
      <c r="E86" s="35" t="s">
        <v>111</v>
      </c>
      <c r="F86" s="36"/>
      <c r="G86" s="37" t="n">
        <v>0.1</v>
      </c>
      <c r="H86" s="38" t="n">
        <f aca="false">F86*(1+G86)</f>
        <v>0</v>
      </c>
      <c r="I86" s="39" t="s">
        <v>72</v>
      </c>
      <c r="J86" s="40" t="n">
        <v>0</v>
      </c>
      <c r="K86" s="40" t="n">
        <f aca="false">+J86*H86</f>
        <v>0</v>
      </c>
      <c r="L86" s="40" t="n">
        <v>0</v>
      </c>
      <c r="M86" s="41" t="n">
        <f aca="false">K86*L86</f>
        <v>0</v>
      </c>
      <c r="N86" s="40" t="n">
        <v>0</v>
      </c>
      <c r="O86" s="41" t="n">
        <f aca="false">H86*N86</f>
        <v>0</v>
      </c>
      <c r="P86" s="41" t="n">
        <f aca="false">O86+M86</f>
        <v>0</v>
      </c>
      <c r="Q86" s="42"/>
    </row>
    <row r="87" customFormat="false" ht="16.5" hidden="false" customHeight="true" outlineLevel="0" collapsed="false">
      <c r="A87" s="32"/>
      <c r="B87" s="33"/>
      <c r="C87" s="33"/>
      <c r="D87" s="34"/>
      <c r="E87" s="35"/>
      <c r="F87" s="36"/>
      <c r="G87" s="37"/>
      <c r="H87" s="38"/>
      <c r="I87" s="39"/>
      <c r="J87" s="40"/>
      <c r="K87" s="40"/>
      <c r="L87" s="40"/>
      <c r="M87" s="41"/>
      <c r="N87" s="40"/>
      <c r="O87" s="41"/>
      <c r="P87" s="41"/>
      <c r="Q87" s="42"/>
    </row>
    <row r="88" customFormat="false" ht="16.5" hidden="false" customHeight="true" outlineLevel="0" collapsed="false">
      <c r="A88" s="32"/>
      <c r="B88" s="33"/>
      <c r="C88" s="33"/>
      <c r="D88" s="34"/>
      <c r="E88" s="47" t="s">
        <v>112</v>
      </c>
      <c r="F88" s="36"/>
      <c r="G88" s="37"/>
      <c r="H88" s="38"/>
      <c r="I88" s="39"/>
      <c r="J88" s="40"/>
      <c r="K88" s="40"/>
      <c r="L88" s="40"/>
      <c r="M88" s="41"/>
      <c r="N88" s="40"/>
      <c r="O88" s="41"/>
      <c r="P88" s="41"/>
      <c r="Q88" s="42"/>
    </row>
    <row r="89" customFormat="false" ht="16.5" hidden="false" customHeight="true" outlineLevel="0" collapsed="false">
      <c r="A89" s="32"/>
      <c r="B89" s="33"/>
      <c r="C89" s="33"/>
      <c r="D89" s="34"/>
      <c r="E89" s="35"/>
      <c r="F89" s="36"/>
      <c r="G89" s="37"/>
      <c r="H89" s="38"/>
      <c r="I89" s="39"/>
      <c r="J89" s="40"/>
      <c r="K89" s="40"/>
      <c r="L89" s="40"/>
      <c r="M89" s="41"/>
      <c r="N89" s="40"/>
      <c r="O89" s="41"/>
      <c r="P89" s="41"/>
      <c r="Q89" s="42"/>
    </row>
    <row r="90" customFormat="false" ht="16.5" hidden="false" customHeight="true" outlineLevel="0" collapsed="false">
      <c r="A90" s="32" t="n">
        <f aca="false">IF(H90&lt;&gt;"",1+MAX($A$5:A89),"")</f>
        <v>31</v>
      </c>
      <c r="B90" s="33" t="s">
        <v>108</v>
      </c>
      <c r="C90" s="33" t="s">
        <v>109</v>
      </c>
      <c r="D90" s="34" t="s">
        <v>93</v>
      </c>
      <c r="E90" s="35" t="s">
        <v>113</v>
      </c>
      <c r="F90" s="36"/>
      <c r="G90" s="37" t="n">
        <v>0.1</v>
      </c>
      <c r="H90" s="38" t="n">
        <f aca="false">F90*(1+G90)</f>
        <v>0</v>
      </c>
      <c r="I90" s="39" t="s">
        <v>67</v>
      </c>
      <c r="J90" s="40" t="n">
        <v>0</v>
      </c>
      <c r="K90" s="40" t="n">
        <f aca="false">+J90*H90</f>
        <v>0</v>
      </c>
      <c r="L90" s="40" t="n">
        <v>0</v>
      </c>
      <c r="M90" s="41" t="n">
        <f aca="false">K90*L90</f>
        <v>0</v>
      </c>
      <c r="N90" s="40" t="n">
        <v>0</v>
      </c>
      <c r="O90" s="41" t="n">
        <f aca="false">H90*N90</f>
        <v>0</v>
      </c>
      <c r="P90" s="41" t="n">
        <f aca="false">O90+M90</f>
        <v>0</v>
      </c>
      <c r="Q90" s="42"/>
    </row>
    <row r="91" customFormat="false" ht="16.5" hidden="false" customHeight="true" outlineLevel="0" collapsed="false">
      <c r="A91" s="32" t="n">
        <f aca="false">IF(H91&lt;&gt;"",1+MAX($A$5:A90),"")</f>
        <v>32</v>
      </c>
      <c r="B91" s="33" t="s">
        <v>108</v>
      </c>
      <c r="C91" s="33" t="s">
        <v>109</v>
      </c>
      <c r="D91" s="34" t="s">
        <v>93</v>
      </c>
      <c r="E91" s="35" t="s">
        <v>114</v>
      </c>
      <c r="F91" s="36"/>
      <c r="G91" s="37" t="n">
        <v>0.1</v>
      </c>
      <c r="H91" s="38" t="n">
        <f aca="false">F91*(1+G91)</f>
        <v>0</v>
      </c>
      <c r="I91" s="39" t="s">
        <v>67</v>
      </c>
      <c r="J91" s="40" t="n">
        <v>0</v>
      </c>
      <c r="K91" s="40" t="n">
        <f aca="false">+J91*H91</f>
        <v>0</v>
      </c>
      <c r="L91" s="40" t="n">
        <v>0</v>
      </c>
      <c r="M91" s="41" t="n">
        <f aca="false">K91*L91</f>
        <v>0</v>
      </c>
      <c r="N91" s="40" t="n">
        <v>0</v>
      </c>
      <c r="O91" s="41" t="n">
        <f aca="false">H91*N91</f>
        <v>0</v>
      </c>
      <c r="P91" s="41" t="n">
        <f aca="false">O91+M91</f>
        <v>0</v>
      </c>
      <c r="Q91" s="42"/>
    </row>
    <row r="92" customFormat="false" ht="16.5" hidden="false" customHeight="true" outlineLevel="0" collapsed="false">
      <c r="A92" s="32"/>
      <c r="B92" s="33"/>
      <c r="C92" s="33"/>
      <c r="D92" s="34"/>
      <c r="E92" s="35"/>
      <c r="F92" s="36"/>
      <c r="G92" s="37"/>
      <c r="H92" s="38"/>
      <c r="I92" s="39"/>
      <c r="J92" s="40"/>
      <c r="K92" s="40"/>
      <c r="L92" s="40"/>
      <c r="M92" s="41"/>
      <c r="N92" s="40"/>
      <c r="O92" s="41"/>
      <c r="P92" s="41"/>
      <c r="Q92" s="42"/>
    </row>
    <row r="93" customFormat="false" ht="16.5" hidden="false" customHeight="true" outlineLevel="0" collapsed="false">
      <c r="A93" s="32"/>
      <c r="B93" s="33"/>
      <c r="C93" s="33"/>
      <c r="D93" s="34"/>
      <c r="E93" s="47" t="s">
        <v>115</v>
      </c>
      <c r="F93" s="36"/>
      <c r="G93" s="37"/>
      <c r="H93" s="38"/>
      <c r="I93" s="39"/>
      <c r="J93" s="40"/>
      <c r="K93" s="40"/>
      <c r="L93" s="40"/>
      <c r="M93" s="41"/>
      <c r="N93" s="40"/>
      <c r="O93" s="41"/>
      <c r="P93" s="41"/>
      <c r="Q93" s="42"/>
    </row>
    <row r="94" customFormat="false" ht="16.5" hidden="false" customHeight="true" outlineLevel="0" collapsed="false">
      <c r="A94" s="32"/>
      <c r="B94" s="33"/>
      <c r="C94" s="33"/>
      <c r="D94" s="34"/>
      <c r="E94" s="35"/>
      <c r="F94" s="36"/>
      <c r="G94" s="37"/>
      <c r="H94" s="38"/>
      <c r="I94" s="39"/>
      <c r="J94" s="40"/>
      <c r="K94" s="40"/>
      <c r="L94" s="40"/>
      <c r="M94" s="41"/>
      <c r="N94" s="40"/>
      <c r="O94" s="41"/>
      <c r="P94" s="41"/>
      <c r="Q94" s="42"/>
    </row>
    <row r="95" customFormat="false" ht="16.5" hidden="false" customHeight="true" outlineLevel="0" collapsed="false">
      <c r="A95" s="32" t="n">
        <f aca="false">IF(H95&lt;&gt;"",1+MAX($A$5:A94),"")</f>
        <v>33</v>
      </c>
      <c r="B95" s="33" t="s">
        <v>116</v>
      </c>
      <c r="C95" s="33" t="s">
        <v>109</v>
      </c>
      <c r="D95" s="34" t="s">
        <v>93</v>
      </c>
      <c r="E95" s="35" t="s">
        <v>115</v>
      </c>
      <c r="F95" s="36"/>
      <c r="G95" s="37" t="n">
        <v>0.1</v>
      </c>
      <c r="H95" s="38" t="n">
        <f aca="false">F95*(1+G95)</f>
        <v>0</v>
      </c>
      <c r="I95" s="39" t="s">
        <v>67</v>
      </c>
      <c r="J95" s="40" t="n">
        <v>0</v>
      </c>
      <c r="K95" s="40" t="n">
        <f aca="false">+J95*H95</f>
        <v>0</v>
      </c>
      <c r="L95" s="40" t="n">
        <v>0</v>
      </c>
      <c r="M95" s="41" t="n">
        <f aca="false">K95*L95</f>
        <v>0</v>
      </c>
      <c r="N95" s="40" t="n">
        <v>0</v>
      </c>
      <c r="O95" s="41" t="n">
        <f aca="false">H95*N95</f>
        <v>0</v>
      </c>
      <c r="P95" s="41" t="n">
        <f aca="false">O95+M95</f>
        <v>0</v>
      </c>
      <c r="Q95" s="42"/>
    </row>
    <row r="96" customFormat="false" ht="16.5" hidden="false" customHeight="true" outlineLevel="0" collapsed="false">
      <c r="A96" s="32"/>
      <c r="B96" s="33"/>
      <c r="C96" s="33"/>
      <c r="D96" s="34"/>
      <c r="E96" s="35"/>
      <c r="F96" s="36"/>
      <c r="G96" s="37"/>
      <c r="H96" s="38"/>
      <c r="I96" s="39"/>
      <c r="J96" s="40"/>
      <c r="K96" s="40"/>
      <c r="L96" s="40"/>
      <c r="M96" s="41"/>
      <c r="N96" s="40"/>
      <c r="O96" s="41"/>
      <c r="P96" s="41"/>
      <c r="Q96" s="42"/>
    </row>
    <row r="97" customFormat="false" ht="16.5" hidden="false" customHeight="true" outlineLevel="0" collapsed="false">
      <c r="A97" s="32"/>
      <c r="B97" s="33"/>
      <c r="C97" s="33"/>
      <c r="D97" s="34"/>
      <c r="E97" s="47" t="s">
        <v>117</v>
      </c>
      <c r="F97" s="36"/>
      <c r="G97" s="37"/>
      <c r="H97" s="38"/>
      <c r="I97" s="39"/>
      <c r="J97" s="40"/>
      <c r="K97" s="40"/>
      <c r="L97" s="40"/>
      <c r="M97" s="41"/>
      <c r="N97" s="40"/>
      <c r="O97" s="41"/>
      <c r="P97" s="41"/>
      <c r="Q97" s="42"/>
    </row>
    <row r="98" customFormat="false" ht="16.5" hidden="false" customHeight="true" outlineLevel="0" collapsed="false">
      <c r="A98" s="32"/>
      <c r="B98" s="33"/>
      <c r="C98" s="33"/>
      <c r="D98" s="34"/>
      <c r="E98" s="35"/>
      <c r="F98" s="36"/>
      <c r="G98" s="37"/>
      <c r="H98" s="38"/>
      <c r="I98" s="39"/>
      <c r="J98" s="40"/>
      <c r="K98" s="40"/>
      <c r="L98" s="40"/>
      <c r="M98" s="41"/>
      <c r="N98" s="40"/>
      <c r="O98" s="41"/>
      <c r="P98" s="41"/>
      <c r="Q98" s="42"/>
    </row>
    <row r="99" customFormat="false" ht="16.5" hidden="false" customHeight="true" outlineLevel="0" collapsed="false">
      <c r="A99" s="32" t="n">
        <f aca="false">IF(H99&lt;&gt;"",1+MAX($A$5:A98),"")</f>
        <v>34</v>
      </c>
      <c r="B99" s="33" t="s">
        <v>108</v>
      </c>
      <c r="C99" s="33" t="s">
        <v>109</v>
      </c>
      <c r="D99" s="34" t="s">
        <v>93</v>
      </c>
      <c r="E99" s="35" t="s">
        <v>118</v>
      </c>
      <c r="F99" s="36"/>
      <c r="G99" s="37" t="n">
        <v>0.1</v>
      </c>
      <c r="H99" s="38" t="n">
        <f aca="false">F99*(1+G99)</f>
        <v>0</v>
      </c>
      <c r="I99" s="39" t="s">
        <v>67</v>
      </c>
      <c r="J99" s="40" t="n">
        <v>0</v>
      </c>
      <c r="K99" s="40" t="n">
        <f aca="false">+J99*H99</f>
        <v>0</v>
      </c>
      <c r="L99" s="40" t="n">
        <v>0</v>
      </c>
      <c r="M99" s="41" t="n">
        <f aca="false">K99*L99</f>
        <v>0</v>
      </c>
      <c r="N99" s="40" t="n">
        <v>0</v>
      </c>
      <c r="O99" s="41" t="n">
        <f aca="false">H99*N99</f>
        <v>0</v>
      </c>
      <c r="P99" s="41" t="n">
        <f aca="false">O99+M99</f>
        <v>0</v>
      </c>
      <c r="Q99" s="42"/>
    </row>
    <row r="100" customFormat="false" ht="16.5" hidden="false" customHeight="true" outlineLevel="0" collapsed="false">
      <c r="A100" s="32" t="str">
        <f aca="false">IF(H100&lt;&gt;"",1+MAX($A$5:A99),"")</f>
        <v/>
      </c>
      <c r="B100" s="33"/>
      <c r="C100" s="33"/>
      <c r="D100" s="34"/>
      <c r="E100" s="35"/>
      <c r="F100" s="36"/>
      <c r="G100" s="37"/>
      <c r="H100" s="38"/>
      <c r="I100" s="39"/>
      <c r="J100" s="40"/>
      <c r="K100" s="40"/>
      <c r="L100" s="40"/>
      <c r="M100" s="41"/>
      <c r="N100" s="40"/>
      <c r="O100" s="41"/>
      <c r="P100" s="41"/>
      <c r="Q100" s="42"/>
    </row>
    <row r="101" customFormat="false" ht="16.5" hidden="false" customHeight="true" outlineLevel="0" collapsed="false">
      <c r="A101" s="32" t="str">
        <f aca="false">IF(H101&lt;&gt;"",1+MAX($A$5:A100),"")</f>
        <v/>
      </c>
      <c r="B101" s="33"/>
      <c r="C101" s="33"/>
      <c r="D101" s="34"/>
      <c r="E101" s="47" t="s">
        <v>119</v>
      </c>
      <c r="F101" s="36"/>
      <c r="G101" s="37"/>
      <c r="H101" s="38"/>
      <c r="I101" s="39"/>
      <c r="J101" s="40"/>
      <c r="K101" s="40"/>
      <c r="L101" s="40"/>
      <c r="M101" s="41"/>
      <c r="N101" s="40"/>
      <c r="O101" s="41"/>
      <c r="P101" s="41"/>
      <c r="Q101" s="42"/>
    </row>
    <row r="102" customFormat="false" ht="16.5" hidden="false" customHeight="true" outlineLevel="0" collapsed="false">
      <c r="A102" s="32"/>
      <c r="B102" s="33"/>
      <c r="C102" s="33"/>
      <c r="D102" s="34"/>
      <c r="E102" s="48"/>
      <c r="F102" s="36"/>
      <c r="G102" s="37"/>
      <c r="H102" s="38"/>
      <c r="I102" s="39"/>
      <c r="J102" s="40"/>
      <c r="K102" s="40"/>
      <c r="L102" s="40"/>
      <c r="M102" s="41"/>
      <c r="N102" s="40"/>
      <c r="O102" s="41"/>
      <c r="P102" s="41"/>
      <c r="Q102" s="42"/>
    </row>
    <row r="103" customFormat="false" ht="16.5" hidden="false" customHeight="true" outlineLevel="0" collapsed="false">
      <c r="A103" s="32" t="n">
        <f aca="false">IF(H103&lt;&gt;"",1+MAX($A$5:A102),"")</f>
        <v>35</v>
      </c>
      <c r="B103" s="33" t="s">
        <v>116</v>
      </c>
      <c r="C103" s="33" t="s">
        <v>64</v>
      </c>
      <c r="D103" s="34" t="s">
        <v>93</v>
      </c>
      <c r="E103" s="35" t="s">
        <v>120</v>
      </c>
      <c r="F103" s="36"/>
      <c r="G103" s="37" t="n">
        <v>0.1</v>
      </c>
      <c r="H103" s="38" t="n">
        <f aca="false">F103*(1+G103)</f>
        <v>0</v>
      </c>
      <c r="I103" s="39" t="s">
        <v>67</v>
      </c>
      <c r="J103" s="40" t="n">
        <v>0</v>
      </c>
      <c r="K103" s="40" t="n">
        <f aca="false">+J103*H103</f>
        <v>0</v>
      </c>
      <c r="L103" s="40" t="n">
        <v>0</v>
      </c>
      <c r="M103" s="41" t="n">
        <f aca="false">K103*L103</f>
        <v>0</v>
      </c>
      <c r="N103" s="40" t="n">
        <v>0</v>
      </c>
      <c r="O103" s="41" t="n">
        <f aca="false">H103*N103</f>
        <v>0</v>
      </c>
      <c r="P103" s="41" t="n">
        <f aca="false">O103+M103</f>
        <v>0</v>
      </c>
      <c r="Q103" s="42"/>
    </row>
    <row r="104" customFormat="false" ht="16.5" hidden="false" customHeight="true" outlineLevel="0" collapsed="false">
      <c r="A104" s="32" t="n">
        <f aca="false">IF(H104&lt;&gt;"",1+MAX($A$5:A103),"")</f>
        <v>36</v>
      </c>
      <c r="B104" s="33" t="s">
        <v>105</v>
      </c>
      <c r="C104" s="33" t="s">
        <v>64</v>
      </c>
      <c r="D104" s="34" t="s">
        <v>93</v>
      </c>
      <c r="E104" s="35" t="s">
        <v>121</v>
      </c>
      <c r="F104" s="36"/>
      <c r="G104" s="37" t="n">
        <v>0.1</v>
      </c>
      <c r="H104" s="38" t="n">
        <f aca="false">F104*(1+G104)</f>
        <v>0</v>
      </c>
      <c r="I104" s="39" t="s">
        <v>67</v>
      </c>
      <c r="J104" s="40" t="n">
        <v>0</v>
      </c>
      <c r="K104" s="40" t="n">
        <f aca="false">+J104*H104</f>
        <v>0</v>
      </c>
      <c r="L104" s="40" t="n">
        <v>0</v>
      </c>
      <c r="M104" s="41" t="n">
        <f aca="false">K104*L104</f>
        <v>0</v>
      </c>
      <c r="N104" s="40" t="n">
        <v>0</v>
      </c>
      <c r="O104" s="41" t="n">
        <f aca="false">H104*N104</f>
        <v>0</v>
      </c>
      <c r="P104" s="41" t="n">
        <f aca="false">O104+M104</f>
        <v>0</v>
      </c>
      <c r="Q104" s="42"/>
    </row>
    <row r="105" customFormat="false" ht="16.5" hidden="false" customHeight="true" outlineLevel="0" collapsed="false">
      <c r="A105" s="32" t="n">
        <f aca="false">IF(H105&lt;&gt;"",1+MAX($A$5:A104),"")</f>
        <v>37</v>
      </c>
      <c r="B105" s="33" t="s">
        <v>105</v>
      </c>
      <c r="C105" s="33" t="s">
        <v>64</v>
      </c>
      <c r="D105" s="34" t="s">
        <v>93</v>
      </c>
      <c r="E105" s="35" t="s">
        <v>122</v>
      </c>
      <c r="F105" s="36"/>
      <c r="G105" s="37" t="n">
        <v>0.1</v>
      </c>
      <c r="H105" s="38" t="n">
        <f aca="false">F105*(1+G105)</f>
        <v>0</v>
      </c>
      <c r="I105" s="39" t="s">
        <v>67</v>
      </c>
      <c r="J105" s="40" t="n">
        <v>0</v>
      </c>
      <c r="K105" s="40" t="n">
        <f aca="false">+J105*H105</f>
        <v>0</v>
      </c>
      <c r="L105" s="40" t="n">
        <v>0</v>
      </c>
      <c r="M105" s="41" t="n">
        <f aca="false">K105*L105</f>
        <v>0</v>
      </c>
      <c r="N105" s="40" t="n">
        <v>0</v>
      </c>
      <c r="O105" s="41" t="n">
        <f aca="false">H105*N105</f>
        <v>0</v>
      </c>
      <c r="P105" s="41" t="n">
        <f aca="false">O105+M105</f>
        <v>0</v>
      </c>
      <c r="Q105" s="42"/>
    </row>
    <row r="106" customFormat="false" ht="16.5" hidden="false" customHeight="true" outlineLevel="0" collapsed="false">
      <c r="A106" s="32" t="str">
        <f aca="false">IF(H106&lt;&gt;"",1+MAX($A$5:A105),"")</f>
        <v/>
      </c>
      <c r="B106" s="33"/>
      <c r="C106" s="33"/>
      <c r="D106" s="34"/>
      <c r="E106" s="35"/>
      <c r="F106" s="36"/>
      <c r="G106" s="37"/>
      <c r="H106" s="38"/>
      <c r="I106" s="39"/>
      <c r="J106" s="40"/>
      <c r="K106" s="40"/>
      <c r="L106" s="40"/>
      <c r="M106" s="41"/>
      <c r="N106" s="40"/>
      <c r="O106" s="41"/>
      <c r="P106" s="41"/>
      <c r="Q106" s="42"/>
    </row>
    <row r="107" customFormat="false" ht="15.75" hidden="false" customHeight="true" outlineLevel="0" collapsed="false">
      <c r="A107" s="32" t="str">
        <f aca="false">IF(H107&lt;&gt;"",1+MAX($A$5:A106),"")</f>
        <v/>
      </c>
      <c r="B107" s="43"/>
      <c r="C107" s="43"/>
      <c r="D107" s="44" t="s">
        <v>123</v>
      </c>
      <c r="E107" s="45" t="s">
        <v>124</v>
      </c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6" t="n">
        <f aca="false">SUM(P108:P146)</f>
        <v>0</v>
      </c>
    </row>
    <row r="108" customFormat="false" ht="16.5" hidden="false" customHeight="true" outlineLevel="0" collapsed="false">
      <c r="A108" s="32" t="str">
        <f aca="false">IF(H108&lt;&gt;"",1+MAX($A$5:A107),"")</f>
        <v/>
      </c>
      <c r="B108" s="33"/>
      <c r="C108" s="33"/>
      <c r="D108" s="34"/>
      <c r="E108" s="35"/>
      <c r="F108" s="36"/>
      <c r="G108" s="37"/>
      <c r="H108" s="38"/>
      <c r="I108" s="39"/>
      <c r="J108" s="40"/>
      <c r="K108" s="40"/>
      <c r="L108" s="40"/>
      <c r="M108" s="41"/>
      <c r="N108" s="40"/>
      <c r="O108" s="41"/>
      <c r="P108" s="41"/>
      <c r="Q108" s="42"/>
    </row>
    <row r="109" customFormat="false" ht="16.5" hidden="false" customHeight="true" outlineLevel="0" collapsed="false">
      <c r="A109" s="32" t="str">
        <f aca="false">IF(H109&lt;&gt;"",1+MAX($A$5:A108),"")</f>
        <v/>
      </c>
      <c r="B109" s="33"/>
      <c r="C109" s="33"/>
      <c r="D109" s="34"/>
      <c r="E109" s="47" t="s">
        <v>125</v>
      </c>
      <c r="F109" s="36"/>
      <c r="G109" s="37"/>
      <c r="H109" s="38"/>
      <c r="I109" s="39"/>
      <c r="J109" s="40"/>
      <c r="K109" s="40"/>
      <c r="L109" s="40"/>
      <c r="M109" s="41"/>
      <c r="N109" s="40"/>
      <c r="O109" s="41"/>
      <c r="P109" s="41"/>
      <c r="Q109" s="42"/>
    </row>
    <row r="110" customFormat="false" ht="16.5" hidden="false" customHeight="true" outlineLevel="0" collapsed="false">
      <c r="A110" s="32" t="str">
        <f aca="false">IF(H110&lt;&gt;"",1+MAX($A$5:A109),"")</f>
        <v/>
      </c>
      <c r="B110" s="33"/>
      <c r="C110" s="33"/>
      <c r="D110" s="34"/>
      <c r="E110" s="48"/>
      <c r="F110" s="36"/>
      <c r="G110" s="37"/>
      <c r="H110" s="38"/>
      <c r="I110" s="39"/>
      <c r="J110" s="40"/>
      <c r="K110" s="40"/>
      <c r="L110" s="40"/>
      <c r="M110" s="41"/>
      <c r="N110" s="40"/>
      <c r="O110" s="41"/>
      <c r="P110" s="41"/>
      <c r="Q110" s="42"/>
    </row>
    <row r="111" customFormat="false" ht="16.5" hidden="false" customHeight="true" outlineLevel="0" collapsed="false">
      <c r="A111" s="32" t="n">
        <f aca="false">IF(H111&lt;&gt;"",1+MAX($A$5:A110),"")</f>
        <v>38</v>
      </c>
      <c r="B111" s="33" t="s">
        <v>40</v>
      </c>
      <c r="C111" s="33" t="s">
        <v>41</v>
      </c>
      <c r="D111" s="34" t="s">
        <v>126</v>
      </c>
      <c r="E111" s="35" t="s">
        <v>127</v>
      </c>
      <c r="F111" s="36"/>
      <c r="G111" s="37" t="n">
        <v>0.1</v>
      </c>
      <c r="H111" s="38" t="n">
        <f aca="false">F111*(1+G111)</f>
        <v>0</v>
      </c>
      <c r="I111" s="39" t="s">
        <v>72</v>
      </c>
      <c r="J111" s="40" t="n">
        <v>0</v>
      </c>
      <c r="K111" s="40" t="n">
        <f aca="false">+J111*H111</f>
        <v>0</v>
      </c>
      <c r="L111" s="40" t="n">
        <v>0</v>
      </c>
      <c r="M111" s="41" t="n">
        <f aca="false">K111*L111</f>
        <v>0</v>
      </c>
      <c r="N111" s="40" t="n">
        <v>0</v>
      </c>
      <c r="O111" s="41" t="n">
        <f aca="false">H111*N111</f>
        <v>0</v>
      </c>
      <c r="P111" s="41" t="n">
        <f aca="false">O111+M111</f>
        <v>0</v>
      </c>
      <c r="Q111" s="42"/>
    </row>
    <row r="112" customFormat="false" ht="16.5" hidden="false" customHeight="true" outlineLevel="0" collapsed="false">
      <c r="A112" s="32" t="n">
        <f aca="false">IF(H112&lt;&gt;"",1+MAX($A$5:A111),"")</f>
        <v>39</v>
      </c>
      <c r="B112" s="33" t="s">
        <v>40</v>
      </c>
      <c r="C112" s="33" t="s">
        <v>41</v>
      </c>
      <c r="D112" s="34" t="s">
        <v>126</v>
      </c>
      <c r="E112" s="35" t="s">
        <v>128</v>
      </c>
      <c r="F112" s="36"/>
      <c r="G112" s="37" t="n">
        <v>0.1</v>
      </c>
      <c r="H112" s="38" t="n">
        <f aca="false">F112*(1+G112)</f>
        <v>0</v>
      </c>
      <c r="I112" s="39" t="s">
        <v>72</v>
      </c>
      <c r="J112" s="40" t="n">
        <v>0</v>
      </c>
      <c r="K112" s="40" t="n">
        <f aca="false">+J112*H112</f>
        <v>0</v>
      </c>
      <c r="L112" s="40" t="n">
        <v>0</v>
      </c>
      <c r="M112" s="41" t="n">
        <f aca="false">K112*L112</f>
        <v>0</v>
      </c>
      <c r="N112" s="40" t="n">
        <v>0</v>
      </c>
      <c r="O112" s="41" t="n">
        <f aca="false">H112*N112</f>
        <v>0</v>
      </c>
      <c r="P112" s="41" t="n">
        <f aca="false">O112+M112</f>
        <v>0</v>
      </c>
      <c r="Q112" s="42"/>
    </row>
    <row r="113" customFormat="false" ht="16.5" hidden="false" customHeight="true" outlineLevel="0" collapsed="false">
      <c r="A113" s="32" t="n">
        <f aca="false">IF(H113&lt;&gt;"",1+MAX($A$5:A112),"")</f>
        <v>40</v>
      </c>
      <c r="B113" s="33" t="s">
        <v>40</v>
      </c>
      <c r="C113" s="33" t="s">
        <v>41</v>
      </c>
      <c r="D113" s="34" t="s">
        <v>126</v>
      </c>
      <c r="E113" s="35" t="s">
        <v>129</v>
      </c>
      <c r="F113" s="36"/>
      <c r="G113" s="37" t="n">
        <v>0.1</v>
      </c>
      <c r="H113" s="38" t="n">
        <f aca="false">F113*(1+G113)</f>
        <v>0</v>
      </c>
      <c r="I113" s="39" t="s">
        <v>72</v>
      </c>
      <c r="J113" s="40" t="n">
        <v>0</v>
      </c>
      <c r="K113" s="40" t="n">
        <f aca="false">+J113*H113</f>
        <v>0</v>
      </c>
      <c r="L113" s="40" t="n">
        <v>0</v>
      </c>
      <c r="M113" s="41" t="n">
        <f aca="false">K113*L113</f>
        <v>0</v>
      </c>
      <c r="N113" s="40" t="n">
        <v>0</v>
      </c>
      <c r="O113" s="41" t="n">
        <f aca="false">H113*N113</f>
        <v>0</v>
      </c>
      <c r="P113" s="41" t="n">
        <f aca="false">O113+M113</f>
        <v>0</v>
      </c>
      <c r="Q113" s="42"/>
    </row>
    <row r="114" customFormat="false" ht="16.5" hidden="false" customHeight="true" outlineLevel="0" collapsed="false">
      <c r="A114" s="32" t="str">
        <f aca="false">IF(H114&lt;&gt;"",1+MAX($A$5:A113),"")</f>
        <v/>
      </c>
      <c r="B114" s="33"/>
      <c r="C114" s="33"/>
      <c r="D114" s="34"/>
      <c r="E114" s="35"/>
      <c r="F114" s="36"/>
      <c r="G114" s="37"/>
      <c r="H114" s="38"/>
      <c r="I114" s="39"/>
      <c r="J114" s="40"/>
      <c r="K114" s="40"/>
      <c r="L114" s="40"/>
      <c r="M114" s="41"/>
      <c r="N114" s="40"/>
      <c r="O114" s="41"/>
      <c r="P114" s="41"/>
      <c r="Q114" s="42"/>
    </row>
    <row r="115" customFormat="false" ht="16.5" hidden="false" customHeight="true" outlineLevel="0" collapsed="false">
      <c r="A115" s="32" t="str">
        <f aca="false">IF(H115&lt;&gt;"",1+MAX($A$5:A114),"")</f>
        <v/>
      </c>
      <c r="B115" s="33"/>
      <c r="C115" s="33"/>
      <c r="D115" s="34"/>
      <c r="E115" s="47" t="s">
        <v>130</v>
      </c>
      <c r="F115" s="36"/>
      <c r="G115" s="37"/>
      <c r="H115" s="38"/>
      <c r="I115" s="39"/>
      <c r="J115" s="40"/>
      <c r="K115" s="40"/>
      <c r="L115" s="40"/>
      <c r="M115" s="41"/>
      <c r="N115" s="40"/>
      <c r="O115" s="41"/>
      <c r="P115" s="41"/>
      <c r="Q115" s="42"/>
    </row>
    <row r="116" customFormat="false" ht="16.5" hidden="false" customHeight="true" outlineLevel="0" collapsed="false">
      <c r="A116" s="32" t="str">
        <f aca="false">IF(H116&lt;&gt;"",1+MAX($A$5:A115),"")</f>
        <v/>
      </c>
      <c r="B116" s="33"/>
      <c r="C116" s="33"/>
      <c r="D116" s="34"/>
      <c r="E116" s="48"/>
      <c r="F116" s="36"/>
      <c r="G116" s="37"/>
      <c r="H116" s="38"/>
      <c r="I116" s="39"/>
      <c r="J116" s="40"/>
      <c r="K116" s="40"/>
      <c r="L116" s="40"/>
      <c r="M116" s="41"/>
      <c r="N116" s="40"/>
      <c r="O116" s="41"/>
      <c r="P116" s="41"/>
      <c r="Q116" s="42"/>
    </row>
    <row r="117" customFormat="false" ht="16.5" hidden="false" customHeight="true" outlineLevel="0" collapsed="false">
      <c r="A117" s="32" t="n">
        <f aca="false">IF(H117&lt;&gt;"",1+MAX($A$5:A116),"")</f>
        <v>41</v>
      </c>
      <c r="B117" s="33" t="s">
        <v>63</v>
      </c>
      <c r="C117" s="33" t="s">
        <v>64</v>
      </c>
      <c r="D117" s="34" t="s">
        <v>126</v>
      </c>
      <c r="E117" s="35" t="s">
        <v>131</v>
      </c>
      <c r="F117" s="36"/>
      <c r="G117" s="37" t="n">
        <v>0.1</v>
      </c>
      <c r="H117" s="38" t="n">
        <f aca="false">F117*(1+G117)</f>
        <v>0</v>
      </c>
      <c r="I117" s="39" t="s">
        <v>67</v>
      </c>
      <c r="J117" s="40" t="n">
        <v>0</v>
      </c>
      <c r="K117" s="40" t="n">
        <f aca="false">+J117*H117</f>
        <v>0</v>
      </c>
      <c r="L117" s="40" t="n">
        <v>0</v>
      </c>
      <c r="M117" s="41" t="n">
        <f aca="false">K117*L117</f>
        <v>0</v>
      </c>
      <c r="N117" s="40" t="n">
        <v>0</v>
      </c>
      <c r="O117" s="41" t="n">
        <f aca="false">H117*N117</f>
        <v>0</v>
      </c>
      <c r="P117" s="41" t="n">
        <f aca="false">O117+M117</f>
        <v>0</v>
      </c>
      <c r="Q117" s="42"/>
    </row>
    <row r="118" customFormat="false" ht="16.5" hidden="false" customHeight="true" outlineLevel="0" collapsed="false">
      <c r="A118" s="32" t="n">
        <f aca="false">IF(H118&lt;&gt;"",1+MAX($A$5:A117),"")</f>
        <v>42</v>
      </c>
      <c r="B118" s="33" t="s">
        <v>63</v>
      </c>
      <c r="C118" s="33" t="s">
        <v>64</v>
      </c>
      <c r="D118" s="34" t="s">
        <v>126</v>
      </c>
      <c r="E118" s="35" t="s">
        <v>132</v>
      </c>
      <c r="F118" s="36"/>
      <c r="G118" s="37" t="n">
        <v>0.1</v>
      </c>
      <c r="H118" s="38" t="n">
        <f aca="false">F118*(1+G118)</f>
        <v>0</v>
      </c>
      <c r="I118" s="39" t="s">
        <v>72</v>
      </c>
      <c r="J118" s="40" t="n">
        <v>0</v>
      </c>
      <c r="K118" s="40" t="n">
        <f aca="false">+J118*H118</f>
        <v>0</v>
      </c>
      <c r="L118" s="40" t="n">
        <v>0</v>
      </c>
      <c r="M118" s="41" t="n">
        <f aca="false">K118*L118</f>
        <v>0</v>
      </c>
      <c r="N118" s="40" t="n">
        <v>0</v>
      </c>
      <c r="O118" s="41" t="n">
        <f aca="false">H118*N118</f>
        <v>0</v>
      </c>
      <c r="P118" s="41" t="n">
        <f aca="false">O118+M118</f>
        <v>0</v>
      </c>
      <c r="Q118" s="42"/>
    </row>
    <row r="119" customFormat="false" ht="16.5" hidden="false" customHeight="true" outlineLevel="0" collapsed="false">
      <c r="A119" s="32" t="n">
        <f aca="false">IF(H119&lt;&gt;"",1+MAX($A$5:A118),"")</f>
        <v>43</v>
      </c>
      <c r="B119" s="33" t="s">
        <v>63</v>
      </c>
      <c r="C119" s="33" t="s">
        <v>64</v>
      </c>
      <c r="D119" s="34" t="s">
        <v>126</v>
      </c>
      <c r="E119" s="35" t="s">
        <v>133</v>
      </c>
      <c r="F119" s="36"/>
      <c r="G119" s="37" t="n">
        <v>0.1</v>
      </c>
      <c r="H119" s="38" t="n">
        <f aca="false">F119*(1+G119)</f>
        <v>0</v>
      </c>
      <c r="I119" s="39" t="s">
        <v>72</v>
      </c>
      <c r="J119" s="40" t="n">
        <v>0</v>
      </c>
      <c r="K119" s="40" t="n">
        <f aca="false">+J119*H119</f>
        <v>0</v>
      </c>
      <c r="L119" s="40" t="n">
        <v>0</v>
      </c>
      <c r="M119" s="41" t="n">
        <f aca="false">K119*L119</f>
        <v>0</v>
      </c>
      <c r="N119" s="40" t="n">
        <v>0</v>
      </c>
      <c r="O119" s="41" t="n">
        <f aca="false">H119*N119</f>
        <v>0</v>
      </c>
      <c r="P119" s="41" t="n">
        <f aca="false">O119+M119</f>
        <v>0</v>
      </c>
      <c r="Q119" s="42"/>
    </row>
    <row r="120" customFormat="false" ht="16.5" hidden="false" customHeight="true" outlineLevel="0" collapsed="false">
      <c r="A120" s="32" t="n">
        <f aca="false">IF(H120&lt;&gt;"",1+MAX($A$5:A119),"")</f>
        <v>44</v>
      </c>
      <c r="B120" s="33" t="s">
        <v>63</v>
      </c>
      <c r="C120" s="33" t="s">
        <v>64</v>
      </c>
      <c r="D120" s="34" t="s">
        <v>126</v>
      </c>
      <c r="E120" s="35" t="s">
        <v>134</v>
      </c>
      <c r="F120" s="36"/>
      <c r="G120" s="37" t="n">
        <v>0.1</v>
      </c>
      <c r="H120" s="38" t="n">
        <f aca="false">F120*(1+G120)</f>
        <v>0</v>
      </c>
      <c r="I120" s="39" t="s">
        <v>72</v>
      </c>
      <c r="J120" s="40" t="n">
        <v>0</v>
      </c>
      <c r="K120" s="40" t="n">
        <f aca="false">+J120*H120</f>
        <v>0</v>
      </c>
      <c r="L120" s="40" t="n">
        <v>0</v>
      </c>
      <c r="M120" s="41" t="n">
        <f aca="false">K120*L120</f>
        <v>0</v>
      </c>
      <c r="N120" s="40" t="n">
        <v>0</v>
      </c>
      <c r="O120" s="41" t="n">
        <f aca="false">H120*N120</f>
        <v>0</v>
      </c>
      <c r="P120" s="41" t="n">
        <f aca="false">O120+M120</f>
        <v>0</v>
      </c>
      <c r="Q120" s="42"/>
    </row>
    <row r="121" customFormat="false" ht="16.5" hidden="false" customHeight="true" outlineLevel="0" collapsed="false">
      <c r="A121" s="32" t="n">
        <f aca="false">IF(H121&lt;&gt;"",1+MAX($A$5:A120),"")</f>
        <v>45</v>
      </c>
      <c r="B121" s="33" t="s">
        <v>63</v>
      </c>
      <c r="C121" s="33" t="s">
        <v>64</v>
      </c>
      <c r="D121" s="34" t="s">
        <v>126</v>
      </c>
      <c r="E121" s="35" t="s">
        <v>135</v>
      </c>
      <c r="F121" s="36"/>
      <c r="G121" s="37" t="n">
        <v>0.1</v>
      </c>
      <c r="H121" s="38" t="n">
        <f aca="false">F121*(1+G121)</f>
        <v>0</v>
      </c>
      <c r="I121" s="39" t="s">
        <v>72</v>
      </c>
      <c r="J121" s="40" t="n">
        <v>0</v>
      </c>
      <c r="K121" s="40" t="n">
        <f aca="false">+J121*H121</f>
        <v>0</v>
      </c>
      <c r="L121" s="40" t="n">
        <v>0</v>
      </c>
      <c r="M121" s="41" t="n">
        <f aca="false">K121*L121</f>
        <v>0</v>
      </c>
      <c r="N121" s="40" t="n">
        <v>0</v>
      </c>
      <c r="O121" s="41" t="n">
        <f aca="false">H121*N121</f>
        <v>0</v>
      </c>
      <c r="P121" s="41" t="n">
        <f aca="false">O121+M121</f>
        <v>0</v>
      </c>
      <c r="Q121" s="42"/>
    </row>
    <row r="122" customFormat="false" ht="16.5" hidden="false" customHeight="true" outlineLevel="0" collapsed="false">
      <c r="A122" s="32" t="str">
        <f aca="false">IF(H122&lt;&gt;"",1+MAX($A$5:A121),"")</f>
        <v/>
      </c>
      <c r="B122" s="33"/>
      <c r="C122" s="33"/>
      <c r="D122" s="34"/>
      <c r="E122" s="35"/>
      <c r="F122" s="36"/>
      <c r="G122" s="37"/>
      <c r="H122" s="38"/>
      <c r="I122" s="39"/>
      <c r="J122" s="40"/>
      <c r="K122" s="40"/>
      <c r="L122" s="40"/>
      <c r="M122" s="41"/>
      <c r="N122" s="40"/>
      <c r="O122" s="41"/>
      <c r="P122" s="41"/>
      <c r="Q122" s="42"/>
    </row>
    <row r="123" customFormat="false" ht="16.5" hidden="false" customHeight="true" outlineLevel="0" collapsed="false">
      <c r="A123" s="32" t="str">
        <f aca="false">IF(H123&lt;&gt;"",1+MAX($A$5:A122),"")</f>
        <v/>
      </c>
      <c r="B123" s="33"/>
      <c r="C123" s="33"/>
      <c r="D123" s="34"/>
      <c r="E123" s="47" t="s">
        <v>136</v>
      </c>
      <c r="F123" s="36"/>
      <c r="G123" s="37"/>
      <c r="H123" s="38"/>
      <c r="I123" s="39"/>
      <c r="J123" s="40"/>
      <c r="K123" s="40"/>
      <c r="L123" s="40"/>
      <c r="M123" s="41"/>
      <c r="N123" s="40"/>
      <c r="O123" s="41"/>
      <c r="P123" s="41"/>
      <c r="Q123" s="42"/>
    </row>
    <row r="124" customFormat="false" ht="16.5" hidden="false" customHeight="true" outlineLevel="0" collapsed="false">
      <c r="A124" s="32" t="str">
        <f aca="false">IF(H124&lt;&gt;"",1+MAX($A$5:A123),"")</f>
        <v/>
      </c>
      <c r="B124" s="33"/>
      <c r="C124" s="33"/>
      <c r="D124" s="34"/>
      <c r="E124" s="35"/>
      <c r="F124" s="36"/>
      <c r="G124" s="37"/>
      <c r="H124" s="38"/>
      <c r="I124" s="39"/>
      <c r="J124" s="40"/>
      <c r="K124" s="40"/>
      <c r="L124" s="40"/>
      <c r="M124" s="41"/>
      <c r="N124" s="40"/>
      <c r="O124" s="41"/>
      <c r="P124" s="41"/>
      <c r="Q124" s="42"/>
    </row>
    <row r="125" customFormat="false" ht="16.5" hidden="false" customHeight="true" outlineLevel="0" collapsed="false">
      <c r="A125" s="32" t="str">
        <f aca="false">IF(H125&lt;&gt;"",1+MAX($A$5:A124),"")</f>
        <v/>
      </c>
      <c r="B125" s="33"/>
      <c r="C125" s="33"/>
      <c r="D125" s="34"/>
      <c r="E125" s="48" t="s">
        <v>137</v>
      </c>
      <c r="F125" s="36"/>
      <c r="G125" s="37"/>
      <c r="H125" s="38"/>
      <c r="I125" s="39"/>
      <c r="J125" s="40"/>
      <c r="K125" s="40"/>
      <c r="L125" s="40"/>
      <c r="M125" s="41"/>
      <c r="N125" s="40"/>
      <c r="O125" s="41"/>
      <c r="P125" s="41"/>
      <c r="Q125" s="42"/>
    </row>
    <row r="126" customFormat="false" ht="16.5" hidden="false" customHeight="true" outlineLevel="0" collapsed="false">
      <c r="A126" s="32" t="n">
        <f aca="false">IF(H126&lt;&gt;"",1+MAX($A$5:A125),"")</f>
        <v>46</v>
      </c>
      <c r="B126" s="33" t="s">
        <v>108</v>
      </c>
      <c r="C126" s="33" t="s">
        <v>85</v>
      </c>
      <c r="D126" s="34" t="s">
        <v>126</v>
      </c>
      <c r="E126" s="35" t="s">
        <v>138</v>
      </c>
      <c r="F126" s="36"/>
      <c r="G126" s="37" t="n">
        <v>0.1</v>
      </c>
      <c r="H126" s="38" t="n">
        <f aca="false">F126*(1+G126)</f>
        <v>0</v>
      </c>
      <c r="I126" s="39" t="s">
        <v>72</v>
      </c>
      <c r="J126" s="40" t="n">
        <v>0</v>
      </c>
      <c r="K126" s="40" t="n">
        <f aca="false">+J126*H126</f>
        <v>0</v>
      </c>
      <c r="L126" s="40" t="n">
        <v>0</v>
      </c>
      <c r="M126" s="41" t="n">
        <f aca="false">K126*L126</f>
        <v>0</v>
      </c>
      <c r="N126" s="40" t="n">
        <v>0</v>
      </c>
      <c r="O126" s="41" t="n">
        <f aca="false">H126*N126</f>
        <v>0</v>
      </c>
      <c r="P126" s="41" t="n">
        <f aca="false">O126+M126</f>
        <v>0</v>
      </c>
      <c r="Q126" s="42"/>
    </row>
    <row r="127" customFormat="false" ht="16.5" hidden="false" customHeight="true" outlineLevel="0" collapsed="false">
      <c r="A127" s="32" t="n">
        <f aca="false">IF(H127&lt;&gt;"",1+MAX($A$5:A126),"")</f>
        <v>47</v>
      </c>
      <c r="B127" s="33" t="s">
        <v>108</v>
      </c>
      <c r="C127" s="33" t="s">
        <v>85</v>
      </c>
      <c r="D127" s="34" t="s">
        <v>126</v>
      </c>
      <c r="E127" s="35" t="s">
        <v>139</v>
      </c>
      <c r="F127" s="36"/>
      <c r="G127" s="37" t="n">
        <v>0.1</v>
      </c>
      <c r="H127" s="38" t="n">
        <f aca="false">F127*(1+G127)</f>
        <v>0</v>
      </c>
      <c r="I127" s="39" t="s">
        <v>72</v>
      </c>
      <c r="J127" s="40" t="n">
        <v>0</v>
      </c>
      <c r="K127" s="40" t="n">
        <f aca="false">+J127*H127</f>
        <v>0</v>
      </c>
      <c r="L127" s="40" t="n">
        <v>0</v>
      </c>
      <c r="M127" s="41" t="n">
        <f aca="false">K127*L127</f>
        <v>0</v>
      </c>
      <c r="N127" s="40" t="n">
        <v>0</v>
      </c>
      <c r="O127" s="41" t="n">
        <f aca="false">H127*N127</f>
        <v>0</v>
      </c>
      <c r="P127" s="41" t="n">
        <f aca="false">O127+M127</f>
        <v>0</v>
      </c>
      <c r="Q127" s="42"/>
    </row>
    <row r="128" customFormat="false" ht="16.5" hidden="false" customHeight="true" outlineLevel="0" collapsed="false">
      <c r="A128" s="32" t="n">
        <f aca="false">IF(H128&lt;&gt;"",1+MAX($A$5:A127),"")</f>
        <v>48</v>
      </c>
      <c r="B128" s="33" t="s">
        <v>108</v>
      </c>
      <c r="C128" s="33" t="s">
        <v>85</v>
      </c>
      <c r="D128" s="34" t="s">
        <v>126</v>
      </c>
      <c r="E128" s="35" t="s">
        <v>140</v>
      </c>
      <c r="F128" s="36"/>
      <c r="G128" s="37" t="n">
        <v>0.1</v>
      </c>
      <c r="H128" s="38" t="n">
        <f aca="false">F128*(1+G128)</f>
        <v>0</v>
      </c>
      <c r="I128" s="39" t="s">
        <v>72</v>
      </c>
      <c r="J128" s="40" t="n">
        <v>0</v>
      </c>
      <c r="K128" s="40" t="n">
        <f aca="false">+J128*H128</f>
        <v>0</v>
      </c>
      <c r="L128" s="40" t="n">
        <v>0</v>
      </c>
      <c r="M128" s="41" t="n">
        <f aca="false">K128*L128</f>
        <v>0</v>
      </c>
      <c r="N128" s="40" t="n">
        <v>0</v>
      </c>
      <c r="O128" s="41" t="n">
        <f aca="false">H128*N128</f>
        <v>0</v>
      </c>
      <c r="P128" s="41" t="n">
        <f aca="false">O128+M128</f>
        <v>0</v>
      </c>
      <c r="Q128" s="42"/>
    </row>
    <row r="129" customFormat="false" ht="30.75" hidden="false" customHeight="true" outlineLevel="0" collapsed="false">
      <c r="A129" s="32" t="n">
        <f aca="false">IF(H129&lt;&gt;"",1+MAX($A$5:A128),"")</f>
        <v>49</v>
      </c>
      <c r="B129" s="33" t="s">
        <v>108</v>
      </c>
      <c r="C129" s="33" t="s">
        <v>85</v>
      </c>
      <c r="D129" s="34" t="s">
        <v>126</v>
      </c>
      <c r="E129" s="35" t="s">
        <v>141</v>
      </c>
      <c r="F129" s="36"/>
      <c r="G129" s="37" t="n">
        <v>0.1</v>
      </c>
      <c r="H129" s="38" t="n">
        <f aca="false">F129*(1+G129)</f>
        <v>0</v>
      </c>
      <c r="I129" s="39" t="s">
        <v>72</v>
      </c>
      <c r="J129" s="40" t="n">
        <v>0</v>
      </c>
      <c r="K129" s="40" t="n">
        <f aca="false">+J129*H129</f>
        <v>0</v>
      </c>
      <c r="L129" s="40" t="n">
        <v>0</v>
      </c>
      <c r="M129" s="41" t="n">
        <f aca="false">K129*L129</f>
        <v>0</v>
      </c>
      <c r="N129" s="40" t="n">
        <v>0</v>
      </c>
      <c r="O129" s="41" t="n">
        <f aca="false">H129*N129</f>
        <v>0</v>
      </c>
      <c r="P129" s="41" t="n">
        <f aca="false">O129+M129</f>
        <v>0</v>
      </c>
      <c r="Q129" s="42"/>
    </row>
    <row r="130" customFormat="false" ht="16.5" hidden="false" customHeight="true" outlineLevel="0" collapsed="false">
      <c r="A130" s="32" t="str">
        <f aca="false">IF(H130&lt;&gt;"",1+MAX($A$5:A129),"")</f>
        <v/>
      </c>
      <c r="B130" s="33"/>
      <c r="C130" s="33"/>
      <c r="D130" s="34"/>
      <c r="E130" s="48"/>
      <c r="F130" s="36"/>
      <c r="G130" s="37"/>
      <c r="H130" s="38"/>
      <c r="I130" s="39"/>
      <c r="J130" s="40"/>
      <c r="K130" s="40"/>
      <c r="L130" s="40"/>
      <c r="M130" s="41"/>
      <c r="N130" s="40"/>
      <c r="O130" s="41"/>
      <c r="P130" s="41"/>
      <c r="Q130" s="42"/>
    </row>
    <row r="131" customFormat="false" ht="16.5" hidden="false" customHeight="true" outlineLevel="0" collapsed="false">
      <c r="A131" s="32" t="str">
        <f aca="false">IF(H131&lt;&gt;"",1+MAX($A$5:A130),"")</f>
        <v/>
      </c>
      <c r="B131" s="33"/>
      <c r="C131" s="33"/>
      <c r="D131" s="34"/>
      <c r="E131" s="48" t="s">
        <v>142</v>
      </c>
      <c r="F131" s="36"/>
      <c r="G131" s="37"/>
      <c r="H131" s="38"/>
      <c r="I131" s="39"/>
      <c r="J131" s="40"/>
      <c r="K131" s="40"/>
      <c r="L131" s="40"/>
      <c r="M131" s="41"/>
      <c r="N131" s="40"/>
      <c r="O131" s="41"/>
      <c r="P131" s="41"/>
      <c r="Q131" s="42"/>
    </row>
    <row r="132" customFormat="false" ht="16.5" hidden="false" customHeight="true" outlineLevel="0" collapsed="false">
      <c r="A132" s="32" t="n">
        <f aca="false">IF(H132&lt;&gt;"",1+MAX($A$5:A131),"")</f>
        <v>50</v>
      </c>
      <c r="B132" s="33" t="s">
        <v>108</v>
      </c>
      <c r="C132" s="33" t="s">
        <v>85</v>
      </c>
      <c r="D132" s="34" t="s">
        <v>126</v>
      </c>
      <c r="E132" s="35" t="s">
        <v>143</v>
      </c>
      <c r="F132" s="36"/>
      <c r="G132" s="37" t="n">
        <v>0.1</v>
      </c>
      <c r="H132" s="38" t="n">
        <f aca="false">F132*(1+G132)</f>
        <v>0</v>
      </c>
      <c r="I132" s="39" t="s">
        <v>67</v>
      </c>
      <c r="J132" s="40" t="n">
        <v>0</v>
      </c>
      <c r="K132" s="40" t="n">
        <f aca="false">+J132*H132</f>
        <v>0</v>
      </c>
      <c r="L132" s="40" t="n">
        <v>0</v>
      </c>
      <c r="M132" s="41" t="n">
        <f aca="false">K132*L132</f>
        <v>0</v>
      </c>
      <c r="N132" s="40" t="n">
        <v>0</v>
      </c>
      <c r="O132" s="41" t="n">
        <f aca="false">H132*N132</f>
        <v>0</v>
      </c>
      <c r="P132" s="41" t="n">
        <f aca="false">O132+M132</f>
        <v>0</v>
      </c>
      <c r="Q132" s="42"/>
    </row>
    <row r="133" customFormat="false" ht="16.5" hidden="false" customHeight="true" outlineLevel="0" collapsed="false">
      <c r="A133" s="32" t="n">
        <f aca="false">IF(H133&lt;&gt;"",1+MAX($A$5:A132),"")</f>
        <v>51</v>
      </c>
      <c r="B133" s="33" t="s">
        <v>108</v>
      </c>
      <c r="C133" s="33" t="s">
        <v>85</v>
      </c>
      <c r="D133" s="34" t="s">
        <v>126</v>
      </c>
      <c r="E133" s="35" t="s">
        <v>144</v>
      </c>
      <c r="F133" s="36"/>
      <c r="G133" s="37" t="n">
        <v>0.1</v>
      </c>
      <c r="H133" s="38" t="n">
        <f aca="false">F133*(1+G133)</f>
        <v>0</v>
      </c>
      <c r="I133" s="39" t="s">
        <v>67</v>
      </c>
      <c r="J133" s="40" t="n">
        <v>0</v>
      </c>
      <c r="K133" s="40" t="n">
        <f aca="false">+J133*H133</f>
        <v>0</v>
      </c>
      <c r="L133" s="40" t="n">
        <v>0</v>
      </c>
      <c r="M133" s="41" t="n">
        <f aca="false">K133*L133</f>
        <v>0</v>
      </c>
      <c r="N133" s="40" t="n">
        <v>0</v>
      </c>
      <c r="O133" s="41" t="n">
        <f aca="false">H133*N133</f>
        <v>0</v>
      </c>
      <c r="P133" s="41" t="n">
        <f aca="false">O133+M133</f>
        <v>0</v>
      </c>
      <c r="Q133" s="42"/>
    </row>
    <row r="134" customFormat="false" ht="30.75" hidden="false" customHeight="true" outlineLevel="0" collapsed="false">
      <c r="A134" s="32" t="n">
        <f aca="false">IF(H134&lt;&gt;"",1+MAX($A$5:A133),"")</f>
        <v>52</v>
      </c>
      <c r="B134" s="33" t="s">
        <v>108</v>
      </c>
      <c r="C134" s="33" t="s">
        <v>64</v>
      </c>
      <c r="D134" s="34" t="s">
        <v>126</v>
      </c>
      <c r="E134" s="35" t="s">
        <v>145</v>
      </c>
      <c r="F134" s="36"/>
      <c r="G134" s="37" t="n">
        <v>0</v>
      </c>
      <c r="H134" s="38" t="n">
        <f aca="false">F134*(1+G134)</f>
        <v>0</v>
      </c>
      <c r="I134" s="39" t="s">
        <v>82</v>
      </c>
      <c r="J134" s="40" t="n">
        <v>0</v>
      </c>
      <c r="K134" s="40" t="n">
        <f aca="false">+J134*H134</f>
        <v>0</v>
      </c>
      <c r="L134" s="40" t="n">
        <v>0</v>
      </c>
      <c r="M134" s="41" t="n">
        <f aca="false">K134*L134</f>
        <v>0</v>
      </c>
      <c r="N134" s="40" t="n">
        <v>0</v>
      </c>
      <c r="O134" s="41" t="n">
        <f aca="false">H134*N134</f>
        <v>0</v>
      </c>
      <c r="P134" s="41" t="n">
        <f aca="false">O134+M134</f>
        <v>0</v>
      </c>
      <c r="Q134" s="42"/>
    </row>
    <row r="135" customFormat="false" ht="45.75" hidden="false" customHeight="true" outlineLevel="0" collapsed="false">
      <c r="A135" s="32" t="n">
        <f aca="false">IF(H135&lt;&gt;"",1+MAX($A$5:A134),"")</f>
        <v>53</v>
      </c>
      <c r="B135" s="33" t="s">
        <v>108</v>
      </c>
      <c r="C135" s="33" t="s">
        <v>64</v>
      </c>
      <c r="D135" s="34" t="s">
        <v>126</v>
      </c>
      <c r="E135" s="35" t="s">
        <v>146</v>
      </c>
      <c r="F135" s="36"/>
      <c r="G135" s="37" t="n">
        <v>0</v>
      </c>
      <c r="H135" s="38" t="n">
        <f aca="false">F135*(1+G135)</f>
        <v>0</v>
      </c>
      <c r="I135" s="39" t="s">
        <v>82</v>
      </c>
      <c r="J135" s="40" t="n">
        <v>0</v>
      </c>
      <c r="K135" s="40" t="n">
        <f aca="false">+J135*H135</f>
        <v>0</v>
      </c>
      <c r="L135" s="40" t="n">
        <v>0</v>
      </c>
      <c r="M135" s="41" t="n">
        <f aca="false">K135*L135</f>
        <v>0</v>
      </c>
      <c r="N135" s="40" t="n">
        <v>0</v>
      </c>
      <c r="O135" s="41" t="n">
        <f aca="false">H135*N135</f>
        <v>0</v>
      </c>
      <c r="P135" s="41" t="n">
        <f aca="false">O135+M135</f>
        <v>0</v>
      </c>
      <c r="Q135" s="42"/>
    </row>
    <row r="136" customFormat="false" ht="16.5" hidden="false" customHeight="true" outlineLevel="0" collapsed="false">
      <c r="A136" s="32" t="n">
        <f aca="false">IF(H136&lt;&gt;"",1+MAX($A$5:A135),"")</f>
        <v>54</v>
      </c>
      <c r="B136" s="33" t="s">
        <v>108</v>
      </c>
      <c r="C136" s="33" t="s">
        <v>85</v>
      </c>
      <c r="D136" s="34" t="s">
        <v>126</v>
      </c>
      <c r="E136" s="35" t="s">
        <v>147</v>
      </c>
      <c r="F136" s="36"/>
      <c r="G136" s="37" t="n">
        <v>0.1</v>
      </c>
      <c r="H136" s="38" t="n">
        <f aca="false">F136*(1+G136)</f>
        <v>0</v>
      </c>
      <c r="I136" s="39" t="s">
        <v>67</v>
      </c>
      <c r="J136" s="40" t="n">
        <v>0</v>
      </c>
      <c r="K136" s="40" t="n">
        <f aca="false">+J136*H136</f>
        <v>0</v>
      </c>
      <c r="L136" s="40" t="n">
        <v>0</v>
      </c>
      <c r="M136" s="41" t="n">
        <f aca="false">K136*L136</f>
        <v>0</v>
      </c>
      <c r="N136" s="40" t="n">
        <v>0</v>
      </c>
      <c r="O136" s="41" t="n">
        <f aca="false">H136*N136</f>
        <v>0</v>
      </c>
      <c r="P136" s="41" t="n">
        <f aca="false">O136+M136</f>
        <v>0</v>
      </c>
      <c r="Q136" s="42"/>
    </row>
    <row r="137" customFormat="false" ht="16.5" hidden="false" customHeight="true" outlineLevel="0" collapsed="false">
      <c r="A137" s="32" t="n">
        <f aca="false">IF(H137&lt;&gt;"",1+MAX($A$5:A136),"")</f>
        <v>55</v>
      </c>
      <c r="B137" s="33" t="s">
        <v>108</v>
      </c>
      <c r="C137" s="33" t="s">
        <v>85</v>
      </c>
      <c r="D137" s="34" t="s">
        <v>126</v>
      </c>
      <c r="E137" s="35" t="s">
        <v>148</v>
      </c>
      <c r="F137" s="36"/>
      <c r="G137" s="37" t="n">
        <v>0.1</v>
      </c>
      <c r="H137" s="38" t="n">
        <f aca="false">F137*(1+G137)</f>
        <v>0</v>
      </c>
      <c r="I137" s="39" t="s">
        <v>67</v>
      </c>
      <c r="J137" s="40" t="n">
        <v>0</v>
      </c>
      <c r="K137" s="40" t="n">
        <f aca="false">+J137*H137</f>
        <v>0</v>
      </c>
      <c r="L137" s="40" t="n">
        <v>0</v>
      </c>
      <c r="M137" s="41" t="n">
        <f aca="false">K137*L137</f>
        <v>0</v>
      </c>
      <c r="N137" s="40" t="n">
        <v>0</v>
      </c>
      <c r="O137" s="41" t="n">
        <f aca="false">H137*N137</f>
        <v>0</v>
      </c>
      <c r="P137" s="41" t="n">
        <f aca="false">O137+M137</f>
        <v>0</v>
      </c>
      <c r="Q137" s="42"/>
    </row>
    <row r="138" customFormat="false" ht="16.5" hidden="false" customHeight="true" outlineLevel="0" collapsed="false">
      <c r="A138" s="32" t="n">
        <f aca="false">IF(H138&lt;&gt;"",1+MAX($A$5:A137),"")</f>
        <v>56</v>
      </c>
      <c r="B138" s="33" t="s">
        <v>57</v>
      </c>
      <c r="C138" s="33" t="s">
        <v>64</v>
      </c>
      <c r="D138" s="34" t="s">
        <v>126</v>
      </c>
      <c r="E138" s="35" t="s">
        <v>149</v>
      </c>
      <c r="F138" s="36"/>
      <c r="G138" s="37" t="n">
        <v>0.1</v>
      </c>
      <c r="H138" s="38" t="n">
        <f aca="false">F138*(1+G138)</f>
        <v>0</v>
      </c>
      <c r="I138" s="39" t="s">
        <v>72</v>
      </c>
      <c r="J138" s="40" t="n">
        <v>0</v>
      </c>
      <c r="K138" s="40" t="n">
        <f aca="false">+J138*H138</f>
        <v>0</v>
      </c>
      <c r="L138" s="40" t="n">
        <v>0</v>
      </c>
      <c r="M138" s="41" t="n">
        <f aca="false">K138*L138</f>
        <v>0</v>
      </c>
      <c r="N138" s="40" t="n">
        <v>0</v>
      </c>
      <c r="O138" s="41" t="n">
        <f aca="false">H138*N138</f>
        <v>0</v>
      </c>
      <c r="P138" s="41" t="n">
        <f aca="false">O138+M138</f>
        <v>0</v>
      </c>
      <c r="Q138" s="42"/>
    </row>
    <row r="139" customFormat="false" ht="16.5" hidden="false" customHeight="true" outlineLevel="0" collapsed="false">
      <c r="A139" s="32" t="str">
        <f aca="false">IF(H139&lt;&gt;"",1+MAX($A$5:A138),"")</f>
        <v/>
      </c>
      <c r="B139" s="33"/>
      <c r="C139" s="33"/>
      <c r="D139" s="34"/>
      <c r="E139" s="35"/>
      <c r="F139" s="36"/>
      <c r="G139" s="37"/>
      <c r="H139" s="38"/>
      <c r="I139" s="39"/>
      <c r="J139" s="40"/>
      <c r="K139" s="40"/>
      <c r="L139" s="40"/>
      <c r="M139" s="41"/>
      <c r="N139" s="40"/>
      <c r="O139" s="41"/>
      <c r="P139" s="41"/>
      <c r="Q139" s="42"/>
    </row>
    <row r="140" customFormat="false" ht="16.5" hidden="false" customHeight="true" outlineLevel="0" collapsed="false">
      <c r="A140" s="32" t="str">
        <f aca="false">IF(H140&lt;&gt;"",1+MAX($A$5:A139),"")</f>
        <v/>
      </c>
      <c r="B140" s="33"/>
      <c r="C140" s="33"/>
      <c r="D140" s="34"/>
      <c r="E140" s="47" t="s">
        <v>150</v>
      </c>
      <c r="F140" s="36"/>
      <c r="G140" s="37"/>
      <c r="H140" s="38"/>
      <c r="I140" s="39"/>
      <c r="J140" s="40"/>
      <c r="K140" s="40"/>
      <c r="L140" s="40"/>
      <c r="M140" s="41"/>
      <c r="N140" s="40"/>
      <c r="O140" s="41"/>
      <c r="P140" s="41"/>
      <c r="Q140" s="42"/>
    </row>
    <row r="141" customFormat="false" ht="16.5" hidden="false" customHeight="true" outlineLevel="0" collapsed="false">
      <c r="A141" s="32" t="str">
        <f aca="false">IF(H141&lt;&gt;"",1+MAX($A$5:A140),"")</f>
        <v/>
      </c>
      <c r="B141" s="33"/>
      <c r="C141" s="33"/>
      <c r="D141" s="34"/>
      <c r="E141" s="48"/>
      <c r="F141" s="36"/>
      <c r="G141" s="37"/>
      <c r="H141" s="38"/>
      <c r="I141" s="39"/>
      <c r="J141" s="40"/>
      <c r="K141" s="40"/>
      <c r="L141" s="40"/>
      <c r="M141" s="41"/>
      <c r="N141" s="40"/>
      <c r="O141" s="41"/>
      <c r="P141" s="41"/>
      <c r="Q141" s="42"/>
    </row>
    <row r="142" customFormat="false" ht="16.5" hidden="false" customHeight="true" outlineLevel="0" collapsed="false">
      <c r="A142" s="32" t="n">
        <f aca="false">IF(H142&lt;&gt;"",1+MAX($A$5:A141),"")</f>
        <v>57</v>
      </c>
      <c r="B142" s="33" t="s">
        <v>105</v>
      </c>
      <c r="C142" s="33" t="s">
        <v>85</v>
      </c>
      <c r="D142" s="34" t="s">
        <v>126</v>
      </c>
      <c r="E142" s="35" t="s">
        <v>151</v>
      </c>
      <c r="F142" s="36"/>
      <c r="G142" s="37" t="n">
        <v>0.1</v>
      </c>
      <c r="H142" s="38" t="n">
        <f aca="false">F142*(1+G142)</f>
        <v>0</v>
      </c>
      <c r="I142" s="39" t="s">
        <v>72</v>
      </c>
      <c r="J142" s="40" t="n">
        <v>0</v>
      </c>
      <c r="K142" s="40" t="n">
        <f aca="false">+J142*H142</f>
        <v>0</v>
      </c>
      <c r="L142" s="40" t="n">
        <v>0</v>
      </c>
      <c r="M142" s="41" t="n">
        <f aca="false">K142*L142</f>
        <v>0</v>
      </c>
      <c r="N142" s="40" t="n">
        <v>0</v>
      </c>
      <c r="O142" s="41" t="n">
        <f aca="false">H142*N142</f>
        <v>0</v>
      </c>
      <c r="P142" s="41" t="n">
        <f aca="false">O142+M142</f>
        <v>0</v>
      </c>
      <c r="Q142" s="42"/>
    </row>
    <row r="143" customFormat="false" ht="16.5" hidden="false" customHeight="true" outlineLevel="0" collapsed="false">
      <c r="A143" s="32" t="n">
        <f aca="false">IF(H143&lt;&gt;"",1+MAX($A$5:A142),"")</f>
        <v>58</v>
      </c>
      <c r="B143" s="33" t="s">
        <v>57</v>
      </c>
      <c r="C143" s="33" t="s">
        <v>85</v>
      </c>
      <c r="D143" s="34" t="s">
        <v>126</v>
      </c>
      <c r="E143" s="35" t="s">
        <v>152</v>
      </c>
      <c r="F143" s="36"/>
      <c r="G143" s="37" t="n">
        <v>0.1</v>
      </c>
      <c r="H143" s="38" t="n">
        <f aca="false">F143*(1+G143)</f>
        <v>0</v>
      </c>
      <c r="I143" s="39" t="s">
        <v>72</v>
      </c>
      <c r="J143" s="40" t="n">
        <v>0</v>
      </c>
      <c r="K143" s="40" t="n">
        <f aca="false">+J143*H143</f>
        <v>0</v>
      </c>
      <c r="L143" s="40" t="n">
        <v>0</v>
      </c>
      <c r="M143" s="41" t="n">
        <f aca="false">K143*L143</f>
        <v>0</v>
      </c>
      <c r="N143" s="40" t="n">
        <v>0</v>
      </c>
      <c r="O143" s="41" t="n">
        <f aca="false">H143*N143</f>
        <v>0</v>
      </c>
      <c r="P143" s="41" t="n">
        <f aca="false">O143+M143</f>
        <v>0</v>
      </c>
      <c r="Q143" s="42"/>
    </row>
    <row r="144" customFormat="false" ht="16.5" hidden="false" customHeight="true" outlineLevel="0" collapsed="false">
      <c r="A144" s="32" t="n">
        <f aca="false">IF(H144&lt;&gt;"",1+MAX($A$5:A143),"")</f>
        <v>59</v>
      </c>
      <c r="B144" s="33" t="s">
        <v>116</v>
      </c>
      <c r="C144" s="33" t="s">
        <v>85</v>
      </c>
      <c r="D144" s="34" t="s">
        <v>126</v>
      </c>
      <c r="E144" s="35" t="s">
        <v>153</v>
      </c>
      <c r="F144" s="36"/>
      <c r="G144" s="37" t="n">
        <v>0.1</v>
      </c>
      <c r="H144" s="38" t="n">
        <f aca="false">F144*(1+G144)</f>
        <v>0</v>
      </c>
      <c r="I144" s="39" t="s">
        <v>72</v>
      </c>
      <c r="J144" s="40" t="n">
        <v>0</v>
      </c>
      <c r="K144" s="40" t="n">
        <f aca="false">+J144*H144</f>
        <v>0</v>
      </c>
      <c r="L144" s="40" t="n">
        <v>0</v>
      </c>
      <c r="M144" s="41" t="n">
        <f aca="false">K144*L144</f>
        <v>0</v>
      </c>
      <c r="N144" s="40" t="n">
        <v>0</v>
      </c>
      <c r="O144" s="41" t="n">
        <f aca="false">H144*N144</f>
        <v>0</v>
      </c>
      <c r="P144" s="41" t="n">
        <f aca="false">O144+M144</f>
        <v>0</v>
      </c>
      <c r="Q144" s="42"/>
    </row>
    <row r="145" customFormat="false" ht="16.5" hidden="false" customHeight="true" outlineLevel="0" collapsed="false">
      <c r="A145" s="32" t="n">
        <f aca="false">IF(H145&lt;&gt;"",1+MAX($A$5:A144),"")</f>
        <v>60</v>
      </c>
      <c r="B145" s="33" t="s">
        <v>116</v>
      </c>
      <c r="C145" s="33" t="s">
        <v>85</v>
      </c>
      <c r="D145" s="34" t="s">
        <v>126</v>
      </c>
      <c r="E145" s="35" t="s">
        <v>154</v>
      </c>
      <c r="F145" s="36"/>
      <c r="G145" s="37" t="n">
        <v>0.1</v>
      </c>
      <c r="H145" s="38" t="n">
        <f aca="false">F145*(1+G145)</f>
        <v>0</v>
      </c>
      <c r="I145" s="39" t="s">
        <v>72</v>
      </c>
      <c r="J145" s="40" t="n">
        <v>0</v>
      </c>
      <c r="K145" s="40" t="n">
        <f aca="false">+J145*H145</f>
        <v>0</v>
      </c>
      <c r="L145" s="40" t="n">
        <v>0</v>
      </c>
      <c r="M145" s="41" t="n">
        <f aca="false">K145*L145</f>
        <v>0</v>
      </c>
      <c r="N145" s="40" t="n">
        <v>0</v>
      </c>
      <c r="O145" s="41" t="n">
        <f aca="false">H145*N145</f>
        <v>0</v>
      </c>
      <c r="P145" s="41" t="n">
        <f aca="false">O145+M145</f>
        <v>0</v>
      </c>
      <c r="Q145" s="42"/>
    </row>
    <row r="146" customFormat="false" ht="16.5" hidden="false" customHeight="true" outlineLevel="0" collapsed="false">
      <c r="A146" s="32" t="str">
        <f aca="false">IF(H146&lt;&gt;"",1+MAX($A$5:A145),"")</f>
        <v/>
      </c>
      <c r="B146" s="33"/>
      <c r="C146" s="33"/>
      <c r="D146" s="34"/>
      <c r="E146" s="35"/>
      <c r="F146" s="36"/>
      <c r="G146" s="37"/>
      <c r="H146" s="38"/>
      <c r="I146" s="39"/>
      <c r="J146" s="40"/>
      <c r="K146" s="40"/>
      <c r="L146" s="40"/>
      <c r="M146" s="41"/>
      <c r="N146" s="40"/>
      <c r="O146" s="41"/>
      <c r="P146" s="41"/>
      <c r="Q146" s="42"/>
    </row>
    <row r="147" customFormat="false" ht="15.75" hidden="false" customHeight="true" outlineLevel="0" collapsed="false">
      <c r="A147" s="32" t="str">
        <f aca="false">IF(H147&lt;&gt;"",1+MAX($A$5:A146),"")</f>
        <v/>
      </c>
      <c r="B147" s="43"/>
      <c r="C147" s="43"/>
      <c r="D147" s="44" t="s">
        <v>155</v>
      </c>
      <c r="E147" s="45" t="s">
        <v>156</v>
      </c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6" t="n">
        <f aca="false">SUM(P148:P172)</f>
        <v>0</v>
      </c>
    </row>
    <row r="148" customFormat="false" ht="16.5" hidden="false" customHeight="true" outlineLevel="0" collapsed="false">
      <c r="A148" s="32" t="str">
        <f aca="false">IF(H148&lt;&gt;"",1+MAX($A$5:A147),"")</f>
        <v/>
      </c>
      <c r="B148" s="33"/>
      <c r="C148" s="33"/>
      <c r="D148" s="34"/>
      <c r="E148" s="35"/>
      <c r="F148" s="36"/>
      <c r="G148" s="37"/>
      <c r="H148" s="38"/>
      <c r="I148" s="39"/>
      <c r="J148" s="40"/>
      <c r="K148" s="40"/>
      <c r="L148" s="40"/>
      <c r="M148" s="41"/>
      <c r="N148" s="40"/>
      <c r="O148" s="41"/>
      <c r="P148" s="41"/>
      <c r="Q148" s="42"/>
    </row>
    <row r="149" customFormat="false" ht="16.5" hidden="false" customHeight="true" outlineLevel="0" collapsed="false">
      <c r="A149" s="32" t="str">
        <f aca="false">IF(H149&lt;&gt;"",1+MAX($A$5:A148),"")</f>
        <v/>
      </c>
      <c r="B149" s="33"/>
      <c r="C149" s="33"/>
      <c r="D149" s="34"/>
      <c r="E149" s="47" t="s">
        <v>157</v>
      </c>
      <c r="F149" s="36"/>
      <c r="G149" s="37"/>
      <c r="H149" s="38"/>
      <c r="I149" s="39"/>
      <c r="J149" s="40"/>
      <c r="K149" s="40"/>
      <c r="L149" s="40"/>
      <c r="M149" s="41"/>
      <c r="N149" s="40"/>
      <c r="O149" s="41"/>
      <c r="P149" s="41"/>
      <c r="Q149" s="42"/>
    </row>
    <row r="150" customFormat="false" ht="16.5" hidden="false" customHeight="true" outlineLevel="0" collapsed="false">
      <c r="A150" s="32" t="str">
        <f aca="false">IF(H150&lt;&gt;"",1+MAX($A$5:A149),"")</f>
        <v/>
      </c>
      <c r="B150" s="33"/>
      <c r="C150" s="33"/>
      <c r="D150" s="34"/>
      <c r="E150" s="48"/>
      <c r="F150" s="36"/>
      <c r="G150" s="37"/>
      <c r="H150" s="38"/>
      <c r="I150" s="39"/>
      <c r="J150" s="40"/>
      <c r="K150" s="40"/>
      <c r="L150" s="40"/>
      <c r="M150" s="41"/>
      <c r="N150" s="40"/>
      <c r="O150" s="41"/>
      <c r="P150" s="41"/>
      <c r="Q150" s="42"/>
    </row>
    <row r="151" customFormat="false" ht="45.75" hidden="false" customHeight="true" outlineLevel="0" collapsed="false">
      <c r="A151" s="32" t="n">
        <f aca="false">IF(H151&lt;&gt;"",1+MAX($A$5:A150),"")</f>
        <v>61</v>
      </c>
      <c r="B151" s="33" t="s">
        <v>158</v>
      </c>
      <c r="C151" s="33" t="s">
        <v>64</v>
      </c>
      <c r="D151" s="34" t="s">
        <v>159</v>
      </c>
      <c r="E151" s="35" t="s">
        <v>160</v>
      </c>
      <c r="F151" s="36"/>
      <c r="G151" s="37" t="n">
        <v>0</v>
      </c>
      <c r="H151" s="38" t="n">
        <f aca="false">F151*(1+G151)</f>
        <v>0</v>
      </c>
      <c r="I151" s="39" t="s">
        <v>82</v>
      </c>
      <c r="J151" s="40" t="n">
        <v>0</v>
      </c>
      <c r="K151" s="40" t="n">
        <f aca="false">+J151*H151</f>
        <v>0</v>
      </c>
      <c r="L151" s="40" t="n">
        <v>0</v>
      </c>
      <c r="M151" s="41" t="n">
        <f aca="false">K151*L151</f>
        <v>0</v>
      </c>
      <c r="N151" s="40" t="n">
        <v>0</v>
      </c>
      <c r="O151" s="41" t="n">
        <f aca="false">H151*N151</f>
        <v>0</v>
      </c>
      <c r="P151" s="41" t="n">
        <f aca="false">O151+M151</f>
        <v>0</v>
      </c>
      <c r="Q151" s="42"/>
    </row>
    <row r="152" customFormat="false" ht="45.75" hidden="false" customHeight="true" outlineLevel="0" collapsed="false">
      <c r="A152" s="32" t="n">
        <f aca="false">IF(H152&lt;&gt;"",1+MAX($A$5:A151),"")</f>
        <v>62</v>
      </c>
      <c r="B152" s="33" t="s">
        <v>158</v>
      </c>
      <c r="C152" s="33" t="s">
        <v>64</v>
      </c>
      <c r="D152" s="34" t="s">
        <v>159</v>
      </c>
      <c r="E152" s="35" t="s">
        <v>161</v>
      </c>
      <c r="F152" s="36"/>
      <c r="G152" s="37" t="n">
        <v>0</v>
      </c>
      <c r="H152" s="38" t="n">
        <f aca="false">F152*(1+G152)</f>
        <v>0</v>
      </c>
      <c r="I152" s="39" t="s">
        <v>82</v>
      </c>
      <c r="J152" s="40" t="n">
        <v>0</v>
      </c>
      <c r="K152" s="40" t="n">
        <f aca="false">+J152*H152</f>
        <v>0</v>
      </c>
      <c r="L152" s="40" t="n">
        <v>0</v>
      </c>
      <c r="M152" s="41" t="n">
        <f aca="false">K152*L152</f>
        <v>0</v>
      </c>
      <c r="N152" s="40" t="n">
        <v>0</v>
      </c>
      <c r="O152" s="41" t="n">
        <f aca="false">H152*N152</f>
        <v>0</v>
      </c>
      <c r="P152" s="41" t="n">
        <f aca="false">O152+M152</f>
        <v>0</v>
      </c>
      <c r="Q152" s="42"/>
    </row>
    <row r="153" customFormat="false" ht="45.75" hidden="false" customHeight="true" outlineLevel="0" collapsed="false">
      <c r="A153" s="32" t="n">
        <f aca="false">IF(H153&lt;&gt;"",1+MAX($A$5:A152),"")</f>
        <v>63</v>
      </c>
      <c r="B153" s="33" t="s">
        <v>158</v>
      </c>
      <c r="C153" s="33" t="s">
        <v>64</v>
      </c>
      <c r="D153" s="34" t="s">
        <v>159</v>
      </c>
      <c r="E153" s="35" t="s">
        <v>162</v>
      </c>
      <c r="F153" s="36"/>
      <c r="G153" s="37" t="n">
        <v>0</v>
      </c>
      <c r="H153" s="38" t="n">
        <f aca="false">F153*(1+G153)</f>
        <v>0</v>
      </c>
      <c r="I153" s="39" t="s">
        <v>82</v>
      </c>
      <c r="J153" s="40" t="n">
        <v>0</v>
      </c>
      <c r="K153" s="40" t="n">
        <f aca="false">+J153*H153</f>
        <v>0</v>
      </c>
      <c r="L153" s="40" t="n">
        <v>0</v>
      </c>
      <c r="M153" s="41" t="n">
        <f aca="false">K153*L153</f>
        <v>0</v>
      </c>
      <c r="N153" s="40" t="n">
        <v>0</v>
      </c>
      <c r="O153" s="41" t="n">
        <f aca="false">H153*N153</f>
        <v>0</v>
      </c>
      <c r="P153" s="41" t="n">
        <f aca="false">O153+M153</f>
        <v>0</v>
      </c>
      <c r="Q153" s="42"/>
    </row>
    <row r="154" customFormat="false" ht="45.75" hidden="false" customHeight="true" outlineLevel="0" collapsed="false">
      <c r="A154" s="32" t="n">
        <f aca="false">IF(H154&lt;&gt;"",1+MAX($A$5:A153),"")</f>
        <v>64</v>
      </c>
      <c r="B154" s="33" t="s">
        <v>105</v>
      </c>
      <c r="C154" s="33" t="s">
        <v>64</v>
      </c>
      <c r="D154" s="34" t="s">
        <v>159</v>
      </c>
      <c r="E154" s="35" t="s">
        <v>163</v>
      </c>
      <c r="F154" s="36"/>
      <c r="G154" s="37" t="n">
        <v>0</v>
      </c>
      <c r="H154" s="38" t="n">
        <f aca="false">F154*(1+G154)</f>
        <v>0</v>
      </c>
      <c r="I154" s="39" t="s">
        <v>82</v>
      </c>
      <c r="J154" s="40" t="n">
        <v>0</v>
      </c>
      <c r="K154" s="40" t="n">
        <f aca="false">+J154*H154</f>
        <v>0</v>
      </c>
      <c r="L154" s="40" t="n">
        <v>0</v>
      </c>
      <c r="M154" s="41" t="n">
        <f aca="false">K154*L154</f>
        <v>0</v>
      </c>
      <c r="N154" s="40" t="n">
        <v>0</v>
      </c>
      <c r="O154" s="41" t="n">
        <f aca="false">H154*N154</f>
        <v>0</v>
      </c>
      <c r="P154" s="41" t="n">
        <f aca="false">O154+M154</f>
        <v>0</v>
      </c>
      <c r="Q154" s="42"/>
    </row>
    <row r="155" customFormat="false" ht="45.75" hidden="false" customHeight="true" outlineLevel="0" collapsed="false">
      <c r="A155" s="32" t="n">
        <f aca="false">IF(H155&lt;&gt;"",1+MAX($A$5:A154),"")</f>
        <v>65</v>
      </c>
      <c r="B155" s="33" t="s">
        <v>40</v>
      </c>
      <c r="C155" s="33" t="s">
        <v>64</v>
      </c>
      <c r="D155" s="34" t="s">
        <v>159</v>
      </c>
      <c r="E155" s="35" t="s">
        <v>164</v>
      </c>
      <c r="F155" s="36"/>
      <c r="G155" s="37" t="n">
        <v>0</v>
      </c>
      <c r="H155" s="38" t="n">
        <f aca="false">F155*(1+G155)</f>
        <v>0</v>
      </c>
      <c r="I155" s="39" t="s">
        <v>82</v>
      </c>
      <c r="J155" s="40" t="n">
        <v>0</v>
      </c>
      <c r="K155" s="40" t="n">
        <f aca="false">+J155*H155</f>
        <v>0</v>
      </c>
      <c r="L155" s="40" t="n">
        <v>0</v>
      </c>
      <c r="M155" s="41" t="n">
        <f aca="false">K155*L155</f>
        <v>0</v>
      </c>
      <c r="N155" s="40" t="n">
        <v>0</v>
      </c>
      <c r="O155" s="41" t="n">
        <f aca="false">H155*N155</f>
        <v>0</v>
      </c>
      <c r="P155" s="41" t="n">
        <f aca="false">O155+M155</f>
        <v>0</v>
      </c>
      <c r="Q155" s="42"/>
    </row>
    <row r="156" customFormat="false" ht="45.75" hidden="false" customHeight="true" outlineLevel="0" collapsed="false">
      <c r="A156" s="32" t="n">
        <f aca="false">IF(H156&lt;&gt;"",1+MAX($A$5:A155),"")</f>
        <v>66</v>
      </c>
      <c r="B156" s="33" t="s">
        <v>158</v>
      </c>
      <c r="C156" s="33" t="s">
        <v>64</v>
      </c>
      <c r="D156" s="34" t="s">
        <v>159</v>
      </c>
      <c r="E156" s="35" t="s">
        <v>165</v>
      </c>
      <c r="F156" s="36"/>
      <c r="G156" s="37" t="n">
        <v>0</v>
      </c>
      <c r="H156" s="38" t="n">
        <f aca="false">F156*(1+G156)</f>
        <v>0</v>
      </c>
      <c r="I156" s="39" t="s">
        <v>82</v>
      </c>
      <c r="J156" s="40" t="n">
        <v>0</v>
      </c>
      <c r="K156" s="40" t="n">
        <f aca="false">+J156*H156</f>
        <v>0</v>
      </c>
      <c r="L156" s="40" t="n">
        <v>0</v>
      </c>
      <c r="M156" s="41" t="n">
        <f aca="false">K156*L156</f>
        <v>0</v>
      </c>
      <c r="N156" s="40" t="n">
        <v>0</v>
      </c>
      <c r="O156" s="41" t="n">
        <f aca="false">H156*N156</f>
        <v>0</v>
      </c>
      <c r="P156" s="41" t="n">
        <f aca="false">O156+M156</f>
        <v>0</v>
      </c>
      <c r="Q156" s="42"/>
    </row>
    <row r="157" customFormat="false" ht="45.75" hidden="false" customHeight="true" outlineLevel="0" collapsed="false">
      <c r="A157" s="32" t="n">
        <f aca="false">IF(H157&lt;&gt;"",1+MAX($A$5:A156),"")</f>
        <v>67</v>
      </c>
      <c r="B157" s="33" t="s">
        <v>158</v>
      </c>
      <c r="C157" s="33" t="s">
        <v>64</v>
      </c>
      <c r="D157" s="34" t="s">
        <v>159</v>
      </c>
      <c r="E157" s="35" t="s">
        <v>166</v>
      </c>
      <c r="F157" s="36"/>
      <c r="G157" s="37" t="n">
        <v>0</v>
      </c>
      <c r="H157" s="38" t="n">
        <f aca="false">F157*(1+G157)</f>
        <v>0</v>
      </c>
      <c r="I157" s="39" t="s">
        <v>82</v>
      </c>
      <c r="J157" s="40" t="n">
        <v>0</v>
      </c>
      <c r="K157" s="40" t="n">
        <f aca="false">+J157*H157</f>
        <v>0</v>
      </c>
      <c r="L157" s="40" t="n">
        <v>0</v>
      </c>
      <c r="M157" s="41" t="n">
        <f aca="false">K157*L157</f>
        <v>0</v>
      </c>
      <c r="N157" s="40" t="n">
        <v>0</v>
      </c>
      <c r="O157" s="41" t="n">
        <f aca="false">H157*N157</f>
        <v>0</v>
      </c>
      <c r="P157" s="41" t="n">
        <f aca="false">O157+M157</f>
        <v>0</v>
      </c>
      <c r="Q157" s="42"/>
    </row>
    <row r="158" customFormat="false" ht="45.75" hidden="false" customHeight="true" outlineLevel="0" collapsed="false">
      <c r="A158" s="32" t="n">
        <f aca="false">IF(H158&lt;&gt;"",1+MAX($A$5:A157),"")</f>
        <v>68</v>
      </c>
      <c r="B158" s="33" t="s">
        <v>40</v>
      </c>
      <c r="C158" s="33" t="s">
        <v>64</v>
      </c>
      <c r="D158" s="34" t="s">
        <v>159</v>
      </c>
      <c r="E158" s="35" t="s">
        <v>167</v>
      </c>
      <c r="F158" s="36"/>
      <c r="G158" s="37" t="n">
        <v>0</v>
      </c>
      <c r="H158" s="38" t="n">
        <f aca="false">F158*(1+G158)</f>
        <v>0</v>
      </c>
      <c r="I158" s="39" t="s">
        <v>82</v>
      </c>
      <c r="J158" s="40" t="n">
        <v>0</v>
      </c>
      <c r="K158" s="40" t="n">
        <f aca="false">+J158*H158</f>
        <v>0</v>
      </c>
      <c r="L158" s="40" t="n">
        <v>0</v>
      </c>
      <c r="M158" s="41" t="n">
        <f aca="false">K158*L158</f>
        <v>0</v>
      </c>
      <c r="N158" s="40" t="n">
        <v>0</v>
      </c>
      <c r="O158" s="41" t="n">
        <f aca="false">H158*N158</f>
        <v>0</v>
      </c>
      <c r="P158" s="41" t="n">
        <f aca="false">O158+M158</f>
        <v>0</v>
      </c>
      <c r="Q158" s="42"/>
    </row>
    <row r="159" customFormat="false" ht="16.5" hidden="false" customHeight="true" outlineLevel="0" collapsed="false">
      <c r="A159" s="32" t="str">
        <f aca="false">IF(H159&lt;&gt;"",1+MAX($A$5:A158),"")</f>
        <v/>
      </c>
      <c r="B159" s="33"/>
      <c r="C159" s="33"/>
      <c r="D159" s="34"/>
      <c r="E159" s="35"/>
      <c r="F159" s="36"/>
      <c r="G159" s="37"/>
      <c r="H159" s="38"/>
      <c r="I159" s="39"/>
      <c r="J159" s="40"/>
      <c r="K159" s="40"/>
      <c r="L159" s="40"/>
      <c r="M159" s="41"/>
      <c r="N159" s="40"/>
      <c r="O159" s="41"/>
      <c r="P159" s="41"/>
      <c r="Q159" s="42"/>
    </row>
    <row r="160" customFormat="false" ht="16.5" hidden="false" customHeight="true" outlineLevel="0" collapsed="false">
      <c r="A160" s="32" t="str">
        <f aca="false">IF(H160&lt;&gt;"",1+MAX($A$5:A159),"")</f>
        <v/>
      </c>
      <c r="B160" s="33"/>
      <c r="C160" s="33"/>
      <c r="D160" s="34"/>
      <c r="E160" s="47" t="s">
        <v>168</v>
      </c>
      <c r="F160" s="36"/>
      <c r="G160" s="37"/>
      <c r="H160" s="38"/>
      <c r="I160" s="39"/>
      <c r="J160" s="40"/>
      <c r="K160" s="40"/>
      <c r="L160" s="40"/>
      <c r="M160" s="41"/>
      <c r="N160" s="40"/>
      <c r="O160" s="41"/>
      <c r="P160" s="41"/>
      <c r="Q160" s="42"/>
    </row>
    <row r="161" customFormat="false" ht="16.5" hidden="false" customHeight="true" outlineLevel="0" collapsed="false">
      <c r="A161" s="32" t="str">
        <f aca="false">IF(H161&lt;&gt;"",1+MAX($A$5:A160),"")</f>
        <v/>
      </c>
      <c r="B161" s="33"/>
      <c r="C161" s="33"/>
      <c r="D161" s="34"/>
      <c r="E161" s="48"/>
      <c r="F161" s="36"/>
      <c r="G161" s="37"/>
      <c r="H161" s="38"/>
      <c r="I161" s="39"/>
      <c r="J161" s="40"/>
      <c r="K161" s="40"/>
      <c r="L161" s="40"/>
      <c r="M161" s="41"/>
      <c r="N161" s="40"/>
      <c r="O161" s="41"/>
      <c r="P161" s="41"/>
      <c r="Q161" s="42"/>
    </row>
    <row r="162" customFormat="false" ht="45.75" hidden="false" customHeight="true" outlineLevel="0" collapsed="false">
      <c r="A162" s="32" t="n">
        <f aca="false">IF(H162&lt;&gt;"",1+MAX($A$5:A161),"")</f>
        <v>69</v>
      </c>
      <c r="B162" s="33" t="s">
        <v>169</v>
      </c>
      <c r="C162" s="33" t="s">
        <v>64</v>
      </c>
      <c r="D162" s="34" t="s">
        <v>159</v>
      </c>
      <c r="E162" s="35" t="s">
        <v>170</v>
      </c>
      <c r="F162" s="36"/>
      <c r="G162" s="37" t="n">
        <v>0</v>
      </c>
      <c r="H162" s="38" t="n">
        <f aca="false">F162*(1+G162)</f>
        <v>0</v>
      </c>
      <c r="I162" s="39" t="s">
        <v>82</v>
      </c>
      <c r="J162" s="40" t="n">
        <v>0</v>
      </c>
      <c r="K162" s="40" t="n">
        <f aca="false">+J162*H162</f>
        <v>0</v>
      </c>
      <c r="L162" s="40" t="n">
        <v>0</v>
      </c>
      <c r="M162" s="41" t="n">
        <f aca="false">K162*L162</f>
        <v>0</v>
      </c>
      <c r="N162" s="40" t="n">
        <v>0</v>
      </c>
      <c r="O162" s="41" t="n">
        <f aca="false">H162*N162</f>
        <v>0</v>
      </c>
      <c r="P162" s="41" t="n">
        <f aca="false">O162+M162</f>
        <v>0</v>
      </c>
      <c r="Q162" s="42"/>
    </row>
    <row r="163" customFormat="false" ht="45.75" hidden="false" customHeight="true" outlineLevel="0" collapsed="false">
      <c r="A163" s="32" t="n">
        <f aca="false">IF(H163&lt;&gt;"",1+MAX($A$5:A162),"")</f>
        <v>70</v>
      </c>
      <c r="B163" s="33" t="s">
        <v>63</v>
      </c>
      <c r="C163" s="33" t="s">
        <v>64</v>
      </c>
      <c r="D163" s="34" t="s">
        <v>159</v>
      </c>
      <c r="E163" s="35" t="s">
        <v>171</v>
      </c>
      <c r="F163" s="36"/>
      <c r="G163" s="37" t="n">
        <v>0</v>
      </c>
      <c r="H163" s="38" t="n">
        <f aca="false">F163*(1+G163)</f>
        <v>0</v>
      </c>
      <c r="I163" s="39" t="s">
        <v>82</v>
      </c>
      <c r="J163" s="40" t="n">
        <v>0</v>
      </c>
      <c r="K163" s="40" t="n">
        <f aca="false">+J163*H163</f>
        <v>0</v>
      </c>
      <c r="L163" s="40" t="n">
        <v>0</v>
      </c>
      <c r="M163" s="41" t="n">
        <f aca="false">K163*L163</f>
        <v>0</v>
      </c>
      <c r="N163" s="40" t="n">
        <v>0</v>
      </c>
      <c r="O163" s="41" t="n">
        <f aca="false">H163*N163</f>
        <v>0</v>
      </c>
      <c r="P163" s="41" t="n">
        <f aca="false">O163+M163</f>
        <v>0</v>
      </c>
      <c r="Q163" s="42"/>
    </row>
    <row r="164" customFormat="false" ht="45.75" hidden="false" customHeight="true" outlineLevel="0" collapsed="false">
      <c r="A164" s="32" t="n">
        <f aca="false">IF(H164&lt;&gt;"",1+MAX($A$5:A163),"")</f>
        <v>71</v>
      </c>
      <c r="B164" s="33" t="s">
        <v>63</v>
      </c>
      <c r="C164" s="33" t="s">
        <v>64</v>
      </c>
      <c r="D164" s="34" t="s">
        <v>159</v>
      </c>
      <c r="E164" s="35" t="s">
        <v>172</v>
      </c>
      <c r="F164" s="36"/>
      <c r="G164" s="37" t="n">
        <v>0</v>
      </c>
      <c r="H164" s="38" t="n">
        <f aca="false">F164*(1+G164)</f>
        <v>0</v>
      </c>
      <c r="I164" s="39" t="s">
        <v>82</v>
      </c>
      <c r="J164" s="40" t="n">
        <v>0</v>
      </c>
      <c r="K164" s="40" t="n">
        <f aca="false">+J164*H164</f>
        <v>0</v>
      </c>
      <c r="L164" s="40" t="n">
        <v>0</v>
      </c>
      <c r="M164" s="41" t="n">
        <f aca="false">K164*L164</f>
        <v>0</v>
      </c>
      <c r="N164" s="40" t="n">
        <v>0</v>
      </c>
      <c r="O164" s="41" t="n">
        <f aca="false">H164*N164</f>
        <v>0</v>
      </c>
      <c r="P164" s="41" t="n">
        <f aca="false">O164+M164</f>
        <v>0</v>
      </c>
      <c r="Q164" s="42"/>
    </row>
    <row r="165" customFormat="false" ht="45.75" hidden="false" customHeight="true" outlineLevel="0" collapsed="false">
      <c r="A165" s="32" t="n">
        <f aca="false">IF(H165&lt;&gt;"",1+MAX($A$5:A164),"")</f>
        <v>72</v>
      </c>
      <c r="B165" s="33" t="s">
        <v>169</v>
      </c>
      <c r="C165" s="33" t="s">
        <v>64</v>
      </c>
      <c r="D165" s="34" t="s">
        <v>159</v>
      </c>
      <c r="E165" s="35" t="s">
        <v>173</v>
      </c>
      <c r="F165" s="36"/>
      <c r="G165" s="37" t="n">
        <v>0</v>
      </c>
      <c r="H165" s="38" t="n">
        <f aca="false">F165*(1+G165)</f>
        <v>0</v>
      </c>
      <c r="I165" s="39" t="s">
        <v>82</v>
      </c>
      <c r="J165" s="40" t="n">
        <v>0</v>
      </c>
      <c r="K165" s="40" t="n">
        <f aca="false">+J165*H165</f>
        <v>0</v>
      </c>
      <c r="L165" s="40" t="n">
        <v>0</v>
      </c>
      <c r="M165" s="41" t="n">
        <f aca="false">K165*L165</f>
        <v>0</v>
      </c>
      <c r="N165" s="40" t="n">
        <v>0</v>
      </c>
      <c r="O165" s="41" t="n">
        <f aca="false">H165*N165</f>
        <v>0</v>
      </c>
      <c r="P165" s="41" t="n">
        <f aca="false">O165+M165</f>
        <v>0</v>
      </c>
      <c r="Q165" s="42"/>
    </row>
    <row r="166" customFormat="false" ht="45.75" hidden="false" customHeight="true" outlineLevel="0" collapsed="false">
      <c r="A166" s="32" t="n">
        <f aca="false">IF(H166&lt;&gt;"",1+MAX($A$5:A165),"")</f>
        <v>73</v>
      </c>
      <c r="B166" s="33" t="s">
        <v>63</v>
      </c>
      <c r="C166" s="33" t="s">
        <v>64</v>
      </c>
      <c r="D166" s="34" t="s">
        <v>159</v>
      </c>
      <c r="E166" s="35" t="s">
        <v>174</v>
      </c>
      <c r="F166" s="36"/>
      <c r="G166" s="37" t="n">
        <v>0</v>
      </c>
      <c r="H166" s="38" t="n">
        <f aca="false">F166*(1+G166)</f>
        <v>0</v>
      </c>
      <c r="I166" s="39" t="s">
        <v>82</v>
      </c>
      <c r="J166" s="40" t="n">
        <v>0</v>
      </c>
      <c r="K166" s="40" t="n">
        <f aca="false">+J166*H166</f>
        <v>0</v>
      </c>
      <c r="L166" s="40" t="n">
        <v>0</v>
      </c>
      <c r="M166" s="41" t="n">
        <f aca="false">K166*L166</f>
        <v>0</v>
      </c>
      <c r="N166" s="40" t="n">
        <v>0</v>
      </c>
      <c r="O166" s="41" t="n">
        <f aca="false">H166*N166</f>
        <v>0</v>
      </c>
      <c r="P166" s="41" t="n">
        <f aca="false">O166+M166</f>
        <v>0</v>
      </c>
      <c r="Q166" s="42"/>
    </row>
    <row r="167" customFormat="false" ht="45.75" hidden="false" customHeight="true" outlineLevel="0" collapsed="false">
      <c r="A167" s="32" t="n">
        <f aca="false">IF(H167&lt;&gt;"",1+MAX($A$5:A166),"")</f>
        <v>74</v>
      </c>
      <c r="B167" s="33" t="s">
        <v>101</v>
      </c>
      <c r="C167" s="33" t="s">
        <v>64</v>
      </c>
      <c r="D167" s="34" t="s">
        <v>159</v>
      </c>
      <c r="E167" s="35" t="s">
        <v>175</v>
      </c>
      <c r="F167" s="36"/>
      <c r="G167" s="37" t="n">
        <v>0</v>
      </c>
      <c r="H167" s="38" t="n">
        <f aca="false">F167*(1+G167)</f>
        <v>0</v>
      </c>
      <c r="I167" s="39" t="s">
        <v>82</v>
      </c>
      <c r="J167" s="40" t="n">
        <v>0</v>
      </c>
      <c r="K167" s="40" t="n">
        <f aca="false">+J167*H167</f>
        <v>0</v>
      </c>
      <c r="L167" s="40" t="n">
        <v>0</v>
      </c>
      <c r="M167" s="41" t="n">
        <f aca="false">K167*L167</f>
        <v>0</v>
      </c>
      <c r="N167" s="40" t="n">
        <v>0</v>
      </c>
      <c r="O167" s="41" t="n">
        <f aca="false">H167*N167</f>
        <v>0</v>
      </c>
      <c r="P167" s="41" t="n">
        <f aca="false">O167+M167</f>
        <v>0</v>
      </c>
      <c r="Q167" s="42"/>
    </row>
    <row r="168" customFormat="false" ht="45.75" hidden="false" customHeight="true" outlineLevel="0" collapsed="false">
      <c r="A168" s="32" t="n">
        <f aca="false">IF(H168&lt;&gt;"",1+MAX($A$5:A167),"")</f>
        <v>75</v>
      </c>
      <c r="B168" s="33" t="s">
        <v>101</v>
      </c>
      <c r="C168" s="33" t="s">
        <v>64</v>
      </c>
      <c r="D168" s="34" t="s">
        <v>159</v>
      </c>
      <c r="E168" s="35" t="s">
        <v>176</v>
      </c>
      <c r="F168" s="36"/>
      <c r="G168" s="37" t="n">
        <v>0</v>
      </c>
      <c r="H168" s="38" t="n">
        <f aca="false">F168*(1+G168)</f>
        <v>0</v>
      </c>
      <c r="I168" s="39" t="s">
        <v>82</v>
      </c>
      <c r="J168" s="40" t="n">
        <v>0</v>
      </c>
      <c r="K168" s="40" t="n">
        <f aca="false">+J168*H168</f>
        <v>0</v>
      </c>
      <c r="L168" s="40" t="n">
        <v>0</v>
      </c>
      <c r="M168" s="41" t="n">
        <f aca="false">K168*L168</f>
        <v>0</v>
      </c>
      <c r="N168" s="40" t="n">
        <v>0</v>
      </c>
      <c r="O168" s="41" t="n">
        <f aca="false">H168*N168</f>
        <v>0</v>
      </c>
      <c r="P168" s="41" t="n">
        <f aca="false">O168+M168</f>
        <v>0</v>
      </c>
      <c r="Q168" s="42"/>
    </row>
    <row r="169" customFormat="false" ht="45.75" hidden="false" customHeight="true" outlineLevel="0" collapsed="false">
      <c r="A169" s="32" t="n">
        <f aca="false">IF(H169&lt;&gt;"",1+MAX($A$5:A168),"")</f>
        <v>76</v>
      </c>
      <c r="B169" s="33" t="s">
        <v>169</v>
      </c>
      <c r="C169" s="33" t="s">
        <v>64</v>
      </c>
      <c r="D169" s="34" t="s">
        <v>159</v>
      </c>
      <c r="E169" s="35" t="s">
        <v>177</v>
      </c>
      <c r="F169" s="36"/>
      <c r="G169" s="37" t="n">
        <v>0</v>
      </c>
      <c r="H169" s="38" t="n">
        <f aca="false">F169*(1+G169)</f>
        <v>0</v>
      </c>
      <c r="I169" s="39" t="s">
        <v>82</v>
      </c>
      <c r="J169" s="40" t="n">
        <v>0</v>
      </c>
      <c r="K169" s="40" t="n">
        <f aca="false">+J169*H169</f>
        <v>0</v>
      </c>
      <c r="L169" s="40" t="n">
        <v>0</v>
      </c>
      <c r="M169" s="41" t="n">
        <f aca="false">K169*L169</f>
        <v>0</v>
      </c>
      <c r="N169" s="40" t="n">
        <v>0</v>
      </c>
      <c r="O169" s="41" t="n">
        <f aca="false">H169*N169</f>
        <v>0</v>
      </c>
      <c r="P169" s="41" t="n">
        <f aca="false">O169+M169</f>
        <v>0</v>
      </c>
      <c r="Q169" s="42"/>
    </row>
    <row r="170" customFormat="false" ht="45.75" hidden="false" customHeight="true" outlineLevel="0" collapsed="false">
      <c r="A170" s="32" t="n">
        <f aca="false">IF(H170&lt;&gt;"",1+MAX($A$5:A169),"")</f>
        <v>77</v>
      </c>
      <c r="B170" s="33" t="s">
        <v>63</v>
      </c>
      <c r="C170" s="33" t="s">
        <v>64</v>
      </c>
      <c r="D170" s="34" t="s">
        <v>159</v>
      </c>
      <c r="E170" s="35" t="s">
        <v>178</v>
      </c>
      <c r="F170" s="36"/>
      <c r="G170" s="37" t="n">
        <v>0</v>
      </c>
      <c r="H170" s="38" t="n">
        <f aca="false">F170*(1+G170)</f>
        <v>0</v>
      </c>
      <c r="I170" s="39" t="s">
        <v>82</v>
      </c>
      <c r="J170" s="40" t="n">
        <v>0</v>
      </c>
      <c r="K170" s="40" t="n">
        <f aca="false">+J170*H170</f>
        <v>0</v>
      </c>
      <c r="L170" s="40" t="n">
        <v>0</v>
      </c>
      <c r="M170" s="41" t="n">
        <f aca="false">K170*L170</f>
        <v>0</v>
      </c>
      <c r="N170" s="40" t="n">
        <v>0</v>
      </c>
      <c r="O170" s="41" t="n">
        <f aca="false">H170*N170</f>
        <v>0</v>
      </c>
      <c r="P170" s="41" t="n">
        <f aca="false">O170+M170</f>
        <v>0</v>
      </c>
      <c r="Q170" s="42"/>
    </row>
    <row r="171" customFormat="false" ht="45.75" hidden="false" customHeight="true" outlineLevel="0" collapsed="false">
      <c r="A171" s="32" t="n">
        <f aca="false">IF(H171&lt;&gt;"",1+MAX($A$5:A170),"")</f>
        <v>78</v>
      </c>
      <c r="B171" s="33" t="s">
        <v>169</v>
      </c>
      <c r="C171" s="33" t="s">
        <v>64</v>
      </c>
      <c r="D171" s="34" t="s">
        <v>159</v>
      </c>
      <c r="E171" s="35" t="s">
        <v>179</v>
      </c>
      <c r="F171" s="36"/>
      <c r="G171" s="37" t="n">
        <v>0</v>
      </c>
      <c r="H171" s="38" t="n">
        <f aca="false">F171*(1+G171)</f>
        <v>0</v>
      </c>
      <c r="I171" s="39" t="s">
        <v>82</v>
      </c>
      <c r="J171" s="40" t="n">
        <v>0</v>
      </c>
      <c r="K171" s="40" t="n">
        <f aca="false">+J171*H171</f>
        <v>0</v>
      </c>
      <c r="L171" s="40" t="n">
        <v>0</v>
      </c>
      <c r="M171" s="41" t="n">
        <f aca="false">K171*L171</f>
        <v>0</v>
      </c>
      <c r="N171" s="40" t="n">
        <v>0</v>
      </c>
      <c r="O171" s="41" t="n">
        <f aca="false">H171*N171</f>
        <v>0</v>
      </c>
      <c r="P171" s="41" t="n">
        <f aca="false">O171+M171</f>
        <v>0</v>
      </c>
      <c r="Q171" s="42"/>
    </row>
    <row r="172" customFormat="false" ht="16.5" hidden="false" customHeight="true" outlineLevel="0" collapsed="false">
      <c r="A172" s="32" t="str">
        <f aca="false">IF(H172&lt;&gt;"",1+MAX($A$5:A171),"")</f>
        <v/>
      </c>
      <c r="B172" s="33"/>
      <c r="C172" s="33"/>
      <c r="D172" s="34"/>
      <c r="E172" s="35"/>
      <c r="F172" s="36"/>
      <c r="G172" s="37"/>
      <c r="H172" s="38"/>
      <c r="I172" s="39"/>
      <c r="J172" s="40"/>
      <c r="K172" s="40"/>
      <c r="L172" s="40"/>
      <c r="M172" s="41"/>
      <c r="N172" s="40"/>
      <c r="O172" s="41"/>
      <c r="P172" s="41"/>
      <c r="Q172" s="42"/>
    </row>
    <row r="173" customFormat="false" ht="15.75" hidden="false" customHeight="true" outlineLevel="0" collapsed="false">
      <c r="A173" s="32" t="str">
        <f aca="false">IF(H173&lt;&gt;"",1+MAX($A$5:A172),"")</f>
        <v/>
      </c>
      <c r="B173" s="43"/>
      <c r="C173" s="43"/>
      <c r="D173" s="44" t="s">
        <v>180</v>
      </c>
      <c r="E173" s="45" t="s">
        <v>181</v>
      </c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6" t="n">
        <f aca="false">SUM(P174:P427)</f>
        <v>0</v>
      </c>
    </row>
    <row r="174" customFormat="false" ht="16.5" hidden="false" customHeight="true" outlineLevel="0" collapsed="false">
      <c r="A174" s="32" t="str">
        <f aca="false">IF(H174&lt;&gt;"",1+MAX($A$5:A173),"")</f>
        <v/>
      </c>
      <c r="B174" s="33"/>
      <c r="C174" s="33"/>
      <c r="D174" s="34"/>
      <c r="E174" s="35"/>
      <c r="F174" s="36"/>
      <c r="G174" s="37"/>
      <c r="H174" s="38"/>
      <c r="I174" s="39"/>
      <c r="J174" s="40"/>
      <c r="K174" s="40"/>
      <c r="L174" s="40"/>
      <c r="M174" s="41"/>
      <c r="N174" s="40"/>
      <c r="O174" s="41"/>
      <c r="P174" s="41"/>
      <c r="Q174" s="42"/>
    </row>
    <row r="175" customFormat="false" ht="16.5" hidden="false" customHeight="true" outlineLevel="0" collapsed="false">
      <c r="A175" s="32" t="str">
        <f aca="false">IF(H175&lt;&gt;"",1+MAX($A$5:A174),"")</f>
        <v/>
      </c>
      <c r="B175" s="33"/>
      <c r="C175" s="33"/>
      <c r="D175" s="34"/>
      <c r="E175" s="47" t="s">
        <v>182</v>
      </c>
      <c r="F175" s="36"/>
      <c r="G175" s="37"/>
      <c r="H175" s="38"/>
      <c r="I175" s="39"/>
      <c r="J175" s="40"/>
      <c r="K175" s="40"/>
      <c r="L175" s="40"/>
      <c r="M175" s="41"/>
      <c r="N175" s="40"/>
      <c r="O175" s="41"/>
      <c r="P175" s="41"/>
      <c r="Q175" s="42"/>
    </row>
    <row r="176" customFormat="false" ht="16.5" hidden="false" customHeight="true" outlineLevel="0" collapsed="false">
      <c r="A176" s="32" t="str">
        <f aca="false">IF(H176&lt;&gt;"",1+MAX($A$5:A175),"")</f>
        <v/>
      </c>
      <c r="B176" s="33"/>
      <c r="C176" s="33"/>
      <c r="D176" s="34"/>
      <c r="E176" s="35"/>
      <c r="F176" s="36"/>
      <c r="G176" s="37"/>
      <c r="H176" s="38"/>
      <c r="I176" s="39"/>
      <c r="J176" s="40"/>
      <c r="K176" s="40"/>
      <c r="L176" s="40"/>
      <c r="M176" s="41"/>
      <c r="N176" s="40"/>
      <c r="O176" s="41"/>
      <c r="P176" s="41"/>
      <c r="Q176" s="42"/>
    </row>
    <row r="177" customFormat="false" ht="16.5" hidden="false" customHeight="true" outlineLevel="0" collapsed="false">
      <c r="A177" s="32" t="str">
        <f aca="false">IF(H177&lt;&gt;"",1+MAX($A$5:A176),"")</f>
        <v/>
      </c>
      <c r="B177" s="33"/>
      <c r="C177" s="33"/>
      <c r="D177" s="34"/>
      <c r="E177" s="48" t="s">
        <v>183</v>
      </c>
      <c r="F177" s="36"/>
      <c r="G177" s="37"/>
      <c r="H177" s="38"/>
      <c r="I177" s="39"/>
      <c r="J177" s="40"/>
      <c r="K177" s="40"/>
      <c r="L177" s="40"/>
      <c r="M177" s="41"/>
      <c r="N177" s="40"/>
      <c r="O177" s="41"/>
      <c r="P177" s="41"/>
      <c r="Q177" s="42"/>
    </row>
    <row r="178" customFormat="false" ht="16.5" hidden="false" customHeight="true" outlineLevel="0" collapsed="false">
      <c r="A178" s="32" t="n">
        <f aca="false">IF(H178&lt;&gt;"",1+MAX($A$5:A177),"")</f>
        <v>79</v>
      </c>
      <c r="B178" s="33" t="s">
        <v>158</v>
      </c>
      <c r="C178" s="33" t="s">
        <v>64</v>
      </c>
      <c r="D178" s="34" t="s">
        <v>184</v>
      </c>
      <c r="E178" s="35" t="s">
        <v>185</v>
      </c>
      <c r="F178" s="36"/>
      <c r="G178" s="37" t="n">
        <v>0.1</v>
      </c>
      <c r="H178" s="38" t="n">
        <f aca="false">F178*(1+G178)</f>
        <v>0</v>
      </c>
      <c r="I178" s="39" t="s">
        <v>72</v>
      </c>
      <c r="J178" s="40" t="n">
        <v>0</v>
      </c>
      <c r="K178" s="40" t="n">
        <f aca="false">+J178*H178</f>
        <v>0</v>
      </c>
      <c r="L178" s="40" t="n">
        <v>0</v>
      </c>
      <c r="M178" s="41" t="n">
        <f aca="false">K178*L178</f>
        <v>0</v>
      </c>
      <c r="N178" s="40" t="n">
        <v>0</v>
      </c>
      <c r="O178" s="41" t="n">
        <f aca="false">H178*N178</f>
        <v>0</v>
      </c>
      <c r="P178" s="41" t="n">
        <f aca="false">O178+M178</f>
        <v>0</v>
      </c>
      <c r="Q178" s="42"/>
    </row>
    <row r="179" customFormat="false" ht="16.5" hidden="false" customHeight="true" outlineLevel="0" collapsed="false">
      <c r="A179" s="32" t="n">
        <f aca="false">IF(H179&lt;&gt;"",1+MAX($A$5:A178),"")</f>
        <v>80</v>
      </c>
      <c r="B179" s="33" t="s">
        <v>40</v>
      </c>
      <c r="C179" s="33" t="s">
        <v>64</v>
      </c>
      <c r="D179" s="34" t="s">
        <v>184</v>
      </c>
      <c r="E179" s="35" t="s">
        <v>186</v>
      </c>
      <c r="F179" s="36"/>
      <c r="G179" s="37" t="n">
        <v>0.1</v>
      </c>
      <c r="H179" s="38" t="n">
        <f aca="false">F179*(1+G179)</f>
        <v>0</v>
      </c>
      <c r="I179" s="39" t="s">
        <v>72</v>
      </c>
      <c r="J179" s="40" t="n">
        <v>0</v>
      </c>
      <c r="K179" s="40" t="n">
        <f aca="false">+J179*H179</f>
        <v>0</v>
      </c>
      <c r="L179" s="40" t="n">
        <v>0</v>
      </c>
      <c r="M179" s="41" t="n">
        <f aca="false">K179*L179</f>
        <v>0</v>
      </c>
      <c r="N179" s="40" t="n">
        <v>0</v>
      </c>
      <c r="O179" s="41" t="n">
        <f aca="false">H179*N179</f>
        <v>0</v>
      </c>
      <c r="P179" s="41" t="n">
        <f aca="false">O179+M179</f>
        <v>0</v>
      </c>
      <c r="Q179" s="42"/>
    </row>
    <row r="180" customFormat="false" ht="30.75" hidden="false" customHeight="true" outlineLevel="0" collapsed="false">
      <c r="A180" s="32" t="n">
        <f aca="false">IF(H180&lt;&gt;"",1+MAX($A$5:A179),"")</f>
        <v>81</v>
      </c>
      <c r="B180" s="33" t="s">
        <v>158</v>
      </c>
      <c r="C180" s="33" t="s">
        <v>64</v>
      </c>
      <c r="D180" s="34" t="s">
        <v>184</v>
      </c>
      <c r="E180" s="35" t="s">
        <v>187</v>
      </c>
      <c r="F180" s="36"/>
      <c r="G180" s="37" t="n">
        <v>0.1</v>
      </c>
      <c r="H180" s="38" t="n">
        <f aca="false">F180*(1+G180)</f>
        <v>0</v>
      </c>
      <c r="I180" s="39" t="s">
        <v>72</v>
      </c>
      <c r="J180" s="40" t="n">
        <v>0</v>
      </c>
      <c r="K180" s="40" t="n">
        <f aca="false">+J180*H180</f>
        <v>0</v>
      </c>
      <c r="L180" s="40" t="n">
        <v>0</v>
      </c>
      <c r="M180" s="41" t="n">
        <f aca="false">K180*L180</f>
        <v>0</v>
      </c>
      <c r="N180" s="40" t="n">
        <v>0</v>
      </c>
      <c r="O180" s="41" t="n">
        <f aca="false">H180*N180</f>
        <v>0</v>
      </c>
      <c r="P180" s="41" t="n">
        <f aca="false">O180+M180</f>
        <v>0</v>
      </c>
      <c r="Q180" s="42"/>
    </row>
    <row r="181" customFormat="false" ht="30.75" hidden="false" customHeight="true" outlineLevel="0" collapsed="false">
      <c r="A181" s="32" t="n">
        <f aca="false">IF(H181&lt;&gt;"",1+MAX($A$5:A180),"")</f>
        <v>82</v>
      </c>
      <c r="B181" s="33" t="s">
        <v>158</v>
      </c>
      <c r="C181" s="33" t="s">
        <v>64</v>
      </c>
      <c r="D181" s="34" t="s">
        <v>184</v>
      </c>
      <c r="E181" s="35" t="s">
        <v>188</v>
      </c>
      <c r="F181" s="36"/>
      <c r="G181" s="37" t="n">
        <v>0.1</v>
      </c>
      <c r="H181" s="38" t="n">
        <f aca="false">F181*(1+G181)</f>
        <v>0</v>
      </c>
      <c r="I181" s="39" t="s">
        <v>72</v>
      </c>
      <c r="J181" s="40" t="n">
        <v>0</v>
      </c>
      <c r="K181" s="40" t="n">
        <f aca="false">+J181*H181</f>
        <v>0</v>
      </c>
      <c r="L181" s="40" t="n">
        <v>0</v>
      </c>
      <c r="M181" s="41" t="n">
        <f aca="false">K181*L181</f>
        <v>0</v>
      </c>
      <c r="N181" s="40" t="n">
        <v>0</v>
      </c>
      <c r="O181" s="41" t="n">
        <f aca="false">H181*N181</f>
        <v>0</v>
      </c>
      <c r="P181" s="41" t="n">
        <f aca="false">O181+M181</f>
        <v>0</v>
      </c>
      <c r="Q181" s="42"/>
    </row>
    <row r="182" customFormat="false" ht="16.5" hidden="false" customHeight="true" outlineLevel="0" collapsed="false">
      <c r="A182" s="32" t="str">
        <f aca="false">IF(H182&lt;&gt;"",1+MAX($A$5:A181),"")</f>
        <v/>
      </c>
      <c r="B182" s="33"/>
      <c r="C182" s="33"/>
      <c r="D182" s="34"/>
      <c r="E182" s="48"/>
      <c r="F182" s="36"/>
      <c r="G182" s="37"/>
      <c r="H182" s="38"/>
      <c r="I182" s="39"/>
      <c r="J182" s="40"/>
      <c r="K182" s="40"/>
      <c r="L182" s="40"/>
      <c r="M182" s="41"/>
      <c r="N182" s="40"/>
      <c r="O182" s="41"/>
      <c r="P182" s="41"/>
      <c r="Q182" s="42"/>
    </row>
    <row r="183" customFormat="false" ht="16.5" hidden="false" customHeight="true" outlineLevel="0" collapsed="false">
      <c r="A183" s="32" t="str">
        <f aca="false">IF(H183&lt;&gt;"",1+MAX($A$5:A182),"")</f>
        <v/>
      </c>
      <c r="B183" s="33"/>
      <c r="C183" s="33"/>
      <c r="D183" s="34"/>
      <c r="E183" s="48" t="s">
        <v>189</v>
      </c>
      <c r="F183" s="36"/>
      <c r="G183" s="37"/>
      <c r="H183" s="38"/>
      <c r="I183" s="39"/>
      <c r="J183" s="40"/>
      <c r="K183" s="40"/>
      <c r="L183" s="40"/>
      <c r="M183" s="41"/>
      <c r="N183" s="40"/>
      <c r="O183" s="41"/>
      <c r="P183" s="41"/>
      <c r="Q183" s="42"/>
    </row>
    <row r="184" customFormat="false" ht="30.75" hidden="false" customHeight="true" outlineLevel="0" collapsed="false">
      <c r="A184" s="32" t="n">
        <f aca="false">IF(H184&lt;&gt;"",1+MAX($A$5:A183),"")</f>
        <v>83</v>
      </c>
      <c r="B184" s="33" t="s">
        <v>40</v>
      </c>
      <c r="C184" s="33" t="s">
        <v>64</v>
      </c>
      <c r="D184" s="34" t="s">
        <v>184</v>
      </c>
      <c r="E184" s="35" t="s">
        <v>190</v>
      </c>
      <c r="F184" s="36"/>
      <c r="G184" s="37" t="n">
        <v>0.1</v>
      </c>
      <c r="H184" s="38" t="n">
        <f aca="false">F184*(1+G184)</f>
        <v>0</v>
      </c>
      <c r="I184" s="39" t="s">
        <v>67</v>
      </c>
      <c r="J184" s="40" t="n">
        <v>0</v>
      </c>
      <c r="K184" s="40" t="n">
        <f aca="false">+J184*H184</f>
        <v>0</v>
      </c>
      <c r="L184" s="40" t="n">
        <v>0</v>
      </c>
      <c r="M184" s="41" t="n">
        <f aca="false">K184*L184</f>
        <v>0</v>
      </c>
      <c r="N184" s="40" t="n">
        <v>0</v>
      </c>
      <c r="O184" s="41" t="n">
        <f aca="false">H184*N184</f>
        <v>0</v>
      </c>
      <c r="P184" s="41" t="n">
        <f aca="false">O184+M184</f>
        <v>0</v>
      </c>
      <c r="Q184" s="42"/>
    </row>
    <row r="185" customFormat="false" ht="30.75" hidden="false" customHeight="true" outlineLevel="0" collapsed="false">
      <c r="A185" s="32" t="n">
        <f aca="false">IF(H185&lt;&gt;"",1+MAX($A$5:A184),"")</f>
        <v>84</v>
      </c>
      <c r="B185" s="33" t="s">
        <v>158</v>
      </c>
      <c r="C185" s="33" t="s">
        <v>64</v>
      </c>
      <c r="D185" s="34" t="s">
        <v>184</v>
      </c>
      <c r="E185" s="35" t="s">
        <v>191</v>
      </c>
      <c r="F185" s="36"/>
      <c r="G185" s="37" t="n">
        <v>0.1</v>
      </c>
      <c r="H185" s="38" t="n">
        <f aca="false">F185*(1+G185)</f>
        <v>0</v>
      </c>
      <c r="I185" s="39" t="s">
        <v>67</v>
      </c>
      <c r="J185" s="40" t="n">
        <v>0</v>
      </c>
      <c r="K185" s="40" t="n">
        <f aca="false">+J185*H185</f>
        <v>0</v>
      </c>
      <c r="L185" s="40" t="n">
        <v>0</v>
      </c>
      <c r="M185" s="41" t="n">
        <f aca="false">K185*L185</f>
        <v>0</v>
      </c>
      <c r="N185" s="40" t="n">
        <v>0</v>
      </c>
      <c r="O185" s="41" t="n">
        <f aca="false">H185*N185</f>
        <v>0</v>
      </c>
      <c r="P185" s="41" t="n">
        <f aca="false">O185+M185</f>
        <v>0</v>
      </c>
      <c r="Q185" s="42"/>
    </row>
    <row r="186" customFormat="false" ht="30.75" hidden="false" customHeight="true" outlineLevel="0" collapsed="false">
      <c r="A186" s="32" t="n">
        <f aca="false">IF(H186&lt;&gt;"",1+MAX($A$5:A185),"")</f>
        <v>85</v>
      </c>
      <c r="B186" s="33" t="s">
        <v>105</v>
      </c>
      <c r="C186" s="33" t="s">
        <v>64</v>
      </c>
      <c r="D186" s="34" t="s">
        <v>184</v>
      </c>
      <c r="E186" s="35" t="s">
        <v>192</v>
      </c>
      <c r="F186" s="36"/>
      <c r="G186" s="37" t="n">
        <v>0.1</v>
      </c>
      <c r="H186" s="38" t="n">
        <f aca="false">F186*(1+G186)</f>
        <v>0</v>
      </c>
      <c r="I186" s="39" t="s">
        <v>67</v>
      </c>
      <c r="J186" s="40" t="n">
        <v>0</v>
      </c>
      <c r="K186" s="40" t="n">
        <f aca="false">+J186*H186</f>
        <v>0</v>
      </c>
      <c r="L186" s="40" t="n">
        <v>0</v>
      </c>
      <c r="M186" s="41" t="n">
        <f aca="false">K186*L186</f>
        <v>0</v>
      </c>
      <c r="N186" s="40" t="n">
        <v>0</v>
      </c>
      <c r="O186" s="41" t="n">
        <f aca="false">H186*N186</f>
        <v>0</v>
      </c>
      <c r="P186" s="41" t="n">
        <f aca="false">O186+M186</f>
        <v>0</v>
      </c>
      <c r="Q186" s="42"/>
    </row>
    <row r="187" customFormat="false" ht="16.5" hidden="false" customHeight="true" outlineLevel="0" collapsed="false">
      <c r="A187" s="32" t="str">
        <f aca="false">IF(H187&lt;&gt;"",1+MAX($A$5:A186),"")</f>
        <v/>
      </c>
      <c r="B187" s="33"/>
      <c r="C187" s="33"/>
      <c r="D187" s="34"/>
      <c r="E187" s="48"/>
      <c r="F187" s="36"/>
      <c r="G187" s="37"/>
      <c r="H187" s="38"/>
      <c r="I187" s="39"/>
      <c r="J187" s="40"/>
      <c r="K187" s="40"/>
      <c r="L187" s="40"/>
      <c r="M187" s="41"/>
      <c r="N187" s="40"/>
      <c r="O187" s="41"/>
      <c r="P187" s="41"/>
      <c r="Q187" s="42"/>
    </row>
    <row r="188" customFormat="false" ht="16.5" hidden="false" customHeight="true" outlineLevel="0" collapsed="false">
      <c r="A188" s="32" t="str">
        <f aca="false">IF(H188&lt;&gt;"",1+MAX($A$5:A187),"")</f>
        <v/>
      </c>
      <c r="B188" s="33"/>
      <c r="C188" s="33"/>
      <c r="D188" s="34"/>
      <c r="E188" s="48" t="s">
        <v>193</v>
      </c>
      <c r="F188" s="36"/>
      <c r="G188" s="37"/>
      <c r="H188" s="38"/>
      <c r="I188" s="39"/>
      <c r="J188" s="40"/>
      <c r="K188" s="40"/>
      <c r="L188" s="40"/>
      <c r="M188" s="41"/>
      <c r="N188" s="40"/>
      <c r="O188" s="41"/>
      <c r="P188" s="41"/>
      <c r="Q188" s="42"/>
    </row>
    <row r="189" customFormat="false" ht="30.75" hidden="false" customHeight="true" outlineLevel="0" collapsed="false">
      <c r="A189" s="32" t="n">
        <f aca="false">IF(H189&lt;&gt;"",1+MAX($A$5:A188),"")</f>
        <v>86</v>
      </c>
      <c r="B189" s="33" t="s">
        <v>158</v>
      </c>
      <c r="C189" s="33" t="s">
        <v>64</v>
      </c>
      <c r="D189" s="34" t="s">
        <v>184</v>
      </c>
      <c r="E189" s="35" t="s">
        <v>194</v>
      </c>
      <c r="F189" s="36"/>
      <c r="G189" s="37" t="n">
        <v>0.1</v>
      </c>
      <c r="H189" s="38" t="n">
        <f aca="false">F189*(1+G189)</f>
        <v>0</v>
      </c>
      <c r="I189" s="39" t="s">
        <v>67</v>
      </c>
      <c r="J189" s="40" t="n">
        <v>0</v>
      </c>
      <c r="K189" s="40" t="n">
        <f aca="false">+J189*H189</f>
        <v>0</v>
      </c>
      <c r="L189" s="40" t="n">
        <v>0</v>
      </c>
      <c r="M189" s="41" t="n">
        <f aca="false">K189*L189</f>
        <v>0</v>
      </c>
      <c r="N189" s="40" t="n">
        <v>0</v>
      </c>
      <c r="O189" s="41" t="n">
        <f aca="false">H189*N189</f>
        <v>0</v>
      </c>
      <c r="P189" s="41" t="n">
        <f aca="false">O189+M189</f>
        <v>0</v>
      </c>
      <c r="Q189" s="42"/>
    </row>
    <row r="190" customFormat="false" ht="30.75" hidden="false" customHeight="true" outlineLevel="0" collapsed="false">
      <c r="A190" s="32" t="n">
        <f aca="false">IF(H190&lt;&gt;"",1+MAX($A$5:A189),"")</f>
        <v>87</v>
      </c>
      <c r="B190" s="33" t="s">
        <v>158</v>
      </c>
      <c r="C190" s="33" t="s">
        <v>64</v>
      </c>
      <c r="D190" s="34" t="s">
        <v>184</v>
      </c>
      <c r="E190" s="35" t="s">
        <v>195</v>
      </c>
      <c r="F190" s="36"/>
      <c r="G190" s="37" t="n">
        <v>0.1</v>
      </c>
      <c r="H190" s="38" t="n">
        <f aca="false">F190*(1+G190)</f>
        <v>0</v>
      </c>
      <c r="I190" s="39" t="s">
        <v>67</v>
      </c>
      <c r="J190" s="40" t="n">
        <v>0</v>
      </c>
      <c r="K190" s="40" t="n">
        <f aca="false">+J190*H190</f>
        <v>0</v>
      </c>
      <c r="L190" s="40" t="n">
        <v>0</v>
      </c>
      <c r="M190" s="41" t="n">
        <f aca="false">K190*L190</f>
        <v>0</v>
      </c>
      <c r="N190" s="40" t="n">
        <v>0</v>
      </c>
      <c r="O190" s="41" t="n">
        <f aca="false">H190*N190</f>
        <v>0</v>
      </c>
      <c r="P190" s="41" t="n">
        <f aca="false">O190+M190</f>
        <v>0</v>
      </c>
      <c r="Q190" s="42"/>
    </row>
    <row r="191" customFormat="false" ht="16.5" hidden="false" customHeight="true" outlineLevel="0" collapsed="false">
      <c r="A191" s="32" t="str">
        <f aca="false">IF(H191&lt;&gt;"",1+MAX($A$5:A190),"")</f>
        <v/>
      </c>
      <c r="B191" s="33"/>
      <c r="C191" s="33"/>
      <c r="D191" s="34"/>
      <c r="E191" s="48"/>
      <c r="F191" s="36"/>
      <c r="G191" s="37"/>
      <c r="H191" s="38"/>
      <c r="I191" s="39"/>
      <c r="J191" s="40"/>
      <c r="K191" s="40"/>
      <c r="L191" s="40"/>
      <c r="M191" s="41"/>
      <c r="N191" s="40"/>
      <c r="O191" s="41"/>
      <c r="P191" s="41"/>
      <c r="Q191" s="42"/>
    </row>
    <row r="192" customFormat="false" ht="16.5" hidden="false" customHeight="true" outlineLevel="0" collapsed="false">
      <c r="A192" s="32" t="str">
        <f aca="false">IF(H192&lt;&gt;"",1+MAX($A$5:A191),"")</f>
        <v/>
      </c>
      <c r="B192" s="33"/>
      <c r="C192" s="33"/>
      <c r="D192" s="34"/>
      <c r="E192" s="47" t="s">
        <v>196</v>
      </c>
      <c r="F192" s="36"/>
      <c r="G192" s="37"/>
      <c r="H192" s="38"/>
      <c r="I192" s="39"/>
      <c r="J192" s="40"/>
      <c r="K192" s="40"/>
      <c r="L192" s="40"/>
      <c r="M192" s="41"/>
      <c r="N192" s="40"/>
      <c r="O192" s="41"/>
      <c r="P192" s="41"/>
      <c r="Q192" s="42"/>
    </row>
    <row r="193" customFormat="false" ht="16.5" hidden="false" customHeight="true" outlineLevel="0" collapsed="false">
      <c r="A193" s="32" t="str">
        <f aca="false">IF(H193&lt;&gt;"",1+MAX($A$5:A192),"")</f>
        <v/>
      </c>
      <c r="B193" s="33"/>
      <c r="C193" s="33"/>
      <c r="D193" s="34"/>
      <c r="E193" s="48"/>
      <c r="F193" s="36"/>
      <c r="G193" s="37"/>
      <c r="H193" s="38"/>
      <c r="I193" s="39"/>
      <c r="J193" s="40"/>
      <c r="K193" s="40"/>
      <c r="L193" s="40"/>
      <c r="M193" s="41"/>
      <c r="N193" s="40"/>
      <c r="O193" s="41"/>
      <c r="P193" s="41"/>
      <c r="Q193" s="42"/>
    </row>
    <row r="194" customFormat="false" ht="16.5" hidden="false" customHeight="true" outlineLevel="0" collapsed="false">
      <c r="A194" s="32" t="str">
        <f aca="false">IF(H194&lt;&gt;"",1+MAX($A$5:A193),"")</f>
        <v/>
      </c>
      <c r="B194" s="33"/>
      <c r="C194" s="33"/>
      <c r="D194" s="34"/>
      <c r="E194" s="48" t="s">
        <v>197</v>
      </c>
      <c r="F194" s="36"/>
      <c r="G194" s="37"/>
      <c r="H194" s="38"/>
      <c r="I194" s="39"/>
      <c r="J194" s="40"/>
      <c r="K194" s="40"/>
      <c r="L194" s="40"/>
      <c r="M194" s="41"/>
      <c r="N194" s="40"/>
      <c r="O194" s="41"/>
      <c r="P194" s="41"/>
      <c r="Q194" s="42"/>
    </row>
    <row r="195" customFormat="false" ht="30.75" hidden="false" customHeight="true" outlineLevel="0" collapsed="false">
      <c r="A195" s="32" t="n">
        <f aca="false">IF(H195&lt;&gt;"",1+MAX($A$5:A194),"")</f>
        <v>88</v>
      </c>
      <c r="B195" s="33" t="s">
        <v>158</v>
      </c>
      <c r="C195" s="33" t="s">
        <v>64</v>
      </c>
      <c r="D195" s="34" t="s">
        <v>184</v>
      </c>
      <c r="E195" s="35" t="s">
        <v>198</v>
      </c>
      <c r="F195" s="36"/>
      <c r="G195" s="37" t="n">
        <v>0.1</v>
      </c>
      <c r="H195" s="38" t="n">
        <f aca="false">F195*(1+G195)</f>
        <v>0</v>
      </c>
      <c r="I195" s="39" t="s">
        <v>72</v>
      </c>
      <c r="J195" s="40" t="n">
        <v>0</v>
      </c>
      <c r="K195" s="40" t="n">
        <f aca="false">+J195*H195</f>
        <v>0</v>
      </c>
      <c r="L195" s="40" t="n">
        <v>0</v>
      </c>
      <c r="M195" s="41" t="n">
        <f aca="false">K195*L195</f>
        <v>0</v>
      </c>
      <c r="N195" s="40" t="n">
        <v>0</v>
      </c>
      <c r="O195" s="41" t="n">
        <f aca="false">H195*N195</f>
        <v>0</v>
      </c>
      <c r="P195" s="41" t="n">
        <f aca="false">O195+M195</f>
        <v>0</v>
      </c>
      <c r="Q195" s="42"/>
    </row>
    <row r="196" customFormat="false" ht="16.5" hidden="false" customHeight="true" outlineLevel="0" collapsed="false">
      <c r="A196" s="32" t="str">
        <f aca="false">IF(H196&lt;&gt;"",1+MAX($A$5:A195),"")</f>
        <v/>
      </c>
      <c r="B196" s="33"/>
      <c r="C196" s="33"/>
      <c r="D196" s="34"/>
      <c r="E196" s="35"/>
      <c r="F196" s="36"/>
      <c r="G196" s="37"/>
      <c r="H196" s="38"/>
      <c r="I196" s="39"/>
      <c r="J196" s="40"/>
      <c r="K196" s="40"/>
      <c r="L196" s="40"/>
      <c r="M196" s="41"/>
      <c r="N196" s="40"/>
      <c r="O196" s="41"/>
      <c r="P196" s="41"/>
      <c r="Q196" s="42"/>
    </row>
    <row r="197" customFormat="false" ht="16.5" hidden="false" customHeight="true" outlineLevel="0" collapsed="false">
      <c r="A197" s="32" t="str">
        <f aca="false">IF(H197&lt;&gt;"",1+MAX($A$5:A196),"")</f>
        <v/>
      </c>
      <c r="B197" s="33"/>
      <c r="C197" s="33"/>
      <c r="D197" s="34"/>
      <c r="E197" s="48" t="s">
        <v>199</v>
      </c>
      <c r="F197" s="36"/>
      <c r="G197" s="37"/>
      <c r="H197" s="38"/>
      <c r="I197" s="39"/>
      <c r="J197" s="40"/>
      <c r="K197" s="40"/>
      <c r="L197" s="40"/>
      <c r="M197" s="41"/>
      <c r="N197" s="40"/>
      <c r="O197" s="41"/>
      <c r="P197" s="41"/>
      <c r="Q197" s="42"/>
    </row>
    <row r="198" customFormat="false" ht="30.75" hidden="false" customHeight="true" outlineLevel="0" collapsed="false">
      <c r="A198" s="32" t="n">
        <f aca="false">IF(H198&lt;&gt;"",1+MAX($A$5:A197),"")</f>
        <v>89</v>
      </c>
      <c r="B198" s="33" t="s">
        <v>158</v>
      </c>
      <c r="C198" s="33" t="s">
        <v>64</v>
      </c>
      <c r="D198" s="34" t="s">
        <v>184</v>
      </c>
      <c r="E198" s="35" t="s">
        <v>200</v>
      </c>
      <c r="F198" s="36"/>
      <c r="G198" s="37" t="n">
        <v>0.1</v>
      </c>
      <c r="H198" s="38" t="n">
        <f aca="false">F198*(1+G198)</f>
        <v>0</v>
      </c>
      <c r="I198" s="39" t="s">
        <v>72</v>
      </c>
      <c r="J198" s="40" t="n">
        <v>0</v>
      </c>
      <c r="K198" s="40" t="n">
        <f aca="false">+J198*H198</f>
        <v>0</v>
      </c>
      <c r="L198" s="40" t="n">
        <v>0</v>
      </c>
      <c r="M198" s="41" t="n">
        <f aca="false">K198*L198</f>
        <v>0</v>
      </c>
      <c r="N198" s="40" t="n">
        <v>0</v>
      </c>
      <c r="O198" s="41" t="n">
        <f aca="false">H198*N198</f>
        <v>0</v>
      </c>
      <c r="P198" s="41" t="n">
        <f aca="false">O198+M198</f>
        <v>0</v>
      </c>
      <c r="Q198" s="42"/>
    </row>
    <row r="199" customFormat="false" ht="16.5" hidden="false" customHeight="true" outlineLevel="0" collapsed="false">
      <c r="A199" s="32" t="str">
        <f aca="false">IF(H199&lt;&gt;"",1+MAX($A$5:A198),"")</f>
        <v/>
      </c>
      <c r="B199" s="33"/>
      <c r="C199" s="33"/>
      <c r="D199" s="34"/>
      <c r="E199" s="48"/>
      <c r="F199" s="36"/>
      <c r="G199" s="37"/>
      <c r="H199" s="38"/>
      <c r="I199" s="39"/>
      <c r="J199" s="40"/>
      <c r="K199" s="40"/>
      <c r="L199" s="40"/>
      <c r="M199" s="41"/>
      <c r="N199" s="40"/>
      <c r="O199" s="41"/>
      <c r="P199" s="41"/>
      <c r="Q199" s="42"/>
    </row>
    <row r="200" customFormat="false" ht="16.5" hidden="false" customHeight="true" outlineLevel="0" collapsed="false">
      <c r="A200" s="32" t="str">
        <f aca="false">IF(H200&lt;&gt;"",1+MAX($A$5:A199),"")</f>
        <v/>
      </c>
      <c r="B200" s="33"/>
      <c r="C200" s="33"/>
      <c r="D200" s="34"/>
      <c r="E200" s="47" t="s">
        <v>201</v>
      </c>
      <c r="F200" s="36"/>
      <c r="G200" s="37"/>
      <c r="H200" s="38"/>
      <c r="I200" s="39"/>
      <c r="J200" s="40"/>
      <c r="K200" s="40"/>
      <c r="L200" s="40"/>
      <c r="M200" s="41"/>
      <c r="N200" s="40"/>
      <c r="O200" s="41"/>
      <c r="P200" s="41"/>
      <c r="Q200" s="42"/>
    </row>
    <row r="201" customFormat="false" ht="16.5" hidden="false" customHeight="true" outlineLevel="0" collapsed="false">
      <c r="A201" s="32" t="str">
        <f aca="false">IF(H201&lt;&gt;"",1+MAX($A$5:A200),"")</f>
        <v/>
      </c>
      <c r="B201" s="33"/>
      <c r="C201" s="33"/>
      <c r="D201" s="34"/>
      <c r="E201" s="48"/>
      <c r="F201" s="36"/>
      <c r="G201" s="37"/>
      <c r="H201" s="38"/>
      <c r="I201" s="39"/>
      <c r="J201" s="40"/>
      <c r="K201" s="40"/>
      <c r="L201" s="40"/>
      <c r="M201" s="41"/>
      <c r="N201" s="40"/>
      <c r="O201" s="41"/>
      <c r="P201" s="41"/>
      <c r="Q201" s="42"/>
    </row>
    <row r="202" customFormat="false" ht="16.5" hidden="false" customHeight="true" outlineLevel="0" collapsed="false">
      <c r="A202" s="32" t="str">
        <f aca="false">IF(H202&lt;&gt;"",1+MAX($A$5:A201),"")</f>
        <v/>
      </c>
      <c r="B202" s="33"/>
      <c r="C202" s="33"/>
      <c r="D202" s="34"/>
      <c r="E202" s="51" t="s">
        <v>202</v>
      </c>
      <c r="F202" s="36"/>
      <c r="G202" s="37"/>
      <c r="H202" s="38"/>
      <c r="I202" s="39"/>
      <c r="J202" s="40"/>
      <c r="K202" s="40"/>
      <c r="L202" s="40"/>
      <c r="M202" s="41"/>
      <c r="N202" s="40"/>
      <c r="O202" s="41"/>
      <c r="P202" s="41"/>
      <c r="Q202" s="42"/>
    </row>
    <row r="203" customFormat="false" ht="16.5" hidden="false" customHeight="true" outlineLevel="0" collapsed="false">
      <c r="A203" s="32" t="n">
        <f aca="false">IF(H203&lt;&gt;"",1+MAX($A$5:A202),"")</f>
        <v>90</v>
      </c>
      <c r="B203" s="33" t="s">
        <v>158</v>
      </c>
      <c r="C203" s="33" t="s">
        <v>41</v>
      </c>
      <c r="D203" s="34" t="s">
        <v>184</v>
      </c>
      <c r="E203" s="35" t="s">
        <v>203</v>
      </c>
      <c r="F203" s="36"/>
      <c r="G203" s="37" t="n">
        <v>0</v>
      </c>
      <c r="H203" s="38" t="n">
        <f aca="false">F203*(1+G203)</f>
        <v>0</v>
      </c>
      <c r="I203" s="39" t="s">
        <v>82</v>
      </c>
      <c r="J203" s="40" t="n">
        <v>0</v>
      </c>
      <c r="K203" s="40" t="n">
        <f aca="false">+J203*H203</f>
        <v>0</v>
      </c>
      <c r="L203" s="40" t="n">
        <v>0</v>
      </c>
      <c r="M203" s="41" t="n">
        <f aca="false">K203*L203</f>
        <v>0</v>
      </c>
      <c r="N203" s="40" t="n">
        <v>0</v>
      </c>
      <c r="O203" s="41" t="n">
        <f aca="false">H203*N203</f>
        <v>0</v>
      </c>
      <c r="P203" s="41" t="n">
        <f aca="false">O203+M203</f>
        <v>0</v>
      </c>
      <c r="Q203" s="42"/>
    </row>
    <row r="204" customFormat="false" ht="16.5" hidden="false" customHeight="true" outlineLevel="0" collapsed="false">
      <c r="A204" s="32" t="n">
        <f aca="false">IF(H204&lt;&gt;"",1+MAX($A$5:A203),"")</f>
        <v>91</v>
      </c>
      <c r="B204" s="33" t="s">
        <v>158</v>
      </c>
      <c r="C204" s="33" t="s">
        <v>41</v>
      </c>
      <c r="D204" s="34" t="s">
        <v>184</v>
      </c>
      <c r="E204" s="35" t="s">
        <v>204</v>
      </c>
      <c r="F204" s="36"/>
      <c r="G204" s="37" t="n">
        <v>0</v>
      </c>
      <c r="H204" s="38" t="n">
        <f aca="false">F204*(1+G204)</f>
        <v>0</v>
      </c>
      <c r="I204" s="39" t="s">
        <v>82</v>
      </c>
      <c r="J204" s="40" t="n">
        <v>0</v>
      </c>
      <c r="K204" s="40" t="n">
        <f aca="false">+J204*H204</f>
        <v>0</v>
      </c>
      <c r="L204" s="40" t="n">
        <v>0</v>
      </c>
      <c r="M204" s="41" t="n">
        <f aca="false">K204*L204</f>
        <v>0</v>
      </c>
      <c r="N204" s="40" t="n">
        <v>0</v>
      </c>
      <c r="O204" s="41" t="n">
        <f aca="false">H204*N204</f>
        <v>0</v>
      </c>
      <c r="P204" s="41" t="n">
        <f aca="false">O204+M204</f>
        <v>0</v>
      </c>
      <c r="Q204" s="42"/>
    </row>
    <row r="205" customFormat="false" ht="16.5" hidden="false" customHeight="true" outlineLevel="0" collapsed="false">
      <c r="A205" s="32" t="n">
        <f aca="false">IF(H205&lt;&gt;"",1+MAX($A$5:A204),"")</f>
        <v>92</v>
      </c>
      <c r="B205" s="33" t="s">
        <v>57</v>
      </c>
      <c r="C205" s="33" t="s">
        <v>41</v>
      </c>
      <c r="D205" s="34" t="s">
        <v>184</v>
      </c>
      <c r="E205" s="35" t="s">
        <v>205</v>
      </c>
      <c r="F205" s="36"/>
      <c r="G205" s="37" t="n">
        <v>0.1</v>
      </c>
      <c r="H205" s="38" t="n">
        <f aca="false">F205*(1+G205)</f>
        <v>0</v>
      </c>
      <c r="I205" s="39" t="s">
        <v>67</v>
      </c>
      <c r="J205" s="40" t="n">
        <v>0</v>
      </c>
      <c r="K205" s="40" t="n">
        <f aca="false">+J205*H205</f>
        <v>0</v>
      </c>
      <c r="L205" s="40" t="n">
        <v>0</v>
      </c>
      <c r="M205" s="41" t="n">
        <f aca="false">K205*L205</f>
        <v>0</v>
      </c>
      <c r="N205" s="40" t="n">
        <v>0</v>
      </c>
      <c r="O205" s="41" t="n">
        <f aca="false">H205*N205</f>
        <v>0</v>
      </c>
      <c r="P205" s="41" t="n">
        <f aca="false">O205+M205</f>
        <v>0</v>
      </c>
      <c r="Q205" s="42"/>
    </row>
    <row r="206" customFormat="false" ht="16.5" hidden="false" customHeight="true" outlineLevel="0" collapsed="false">
      <c r="A206" s="32" t="n">
        <f aca="false">IF(H206&lt;&gt;"",1+MAX($A$5:A205),"")</f>
        <v>93</v>
      </c>
      <c r="B206" s="33" t="s">
        <v>158</v>
      </c>
      <c r="C206" s="33" t="s">
        <v>41</v>
      </c>
      <c r="D206" s="34" t="s">
        <v>184</v>
      </c>
      <c r="E206" s="35" t="s">
        <v>206</v>
      </c>
      <c r="F206" s="36"/>
      <c r="G206" s="37" t="n">
        <v>0.1</v>
      </c>
      <c r="H206" s="38" t="n">
        <f aca="false">F206*(1+G206)</f>
        <v>0</v>
      </c>
      <c r="I206" s="39" t="s">
        <v>67</v>
      </c>
      <c r="J206" s="40" t="n">
        <v>0</v>
      </c>
      <c r="K206" s="40" t="n">
        <f aca="false">+J206*H206</f>
        <v>0</v>
      </c>
      <c r="L206" s="40" t="n">
        <v>0</v>
      </c>
      <c r="M206" s="41" t="n">
        <f aca="false">K206*L206</f>
        <v>0</v>
      </c>
      <c r="N206" s="40" t="n">
        <v>0</v>
      </c>
      <c r="O206" s="41" t="n">
        <f aca="false">H206*N206</f>
        <v>0</v>
      </c>
      <c r="P206" s="41" t="n">
        <f aca="false">O206+M206</f>
        <v>0</v>
      </c>
      <c r="Q206" s="42"/>
    </row>
    <row r="207" customFormat="false" ht="16.5" hidden="false" customHeight="true" outlineLevel="0" collapsed="false">
      <c r="A207" s="32" t="n">
        <f aca="false">IF(H207&lt;&gt;"",1+MAX($A$5:A206),"")</f>
        <v>94</v>
      </c>
      <c r="B207" s="33" t="s">
        <v>105</v>
      </c>
      <c r="C207" s="33" t="s">
        <v>41</v>
      </c>
      <c r="D207" s="34" t="s">
        <v>184</v>
      </c>
      <c r="E207" s="35" t="s">
        <v>207</v>
      </c>
      <c r="F207" s="36"/>
      <c r="G207" s="37" t="n">
        <v>0.1</v>
      </c>
      <c r="H207" s="38" t="n">
        <f aca="false">F207*(1+G207)</f>
        <v>0</v>
      </c>
      <c r="I207" s="39" t="s">
        <v>67</v>
      </c>
      <c r="J207" s="40" t="n">
        <v>0</v>
      </c>
      <c r="K207" s="40" t="n">
        <f aca="false">+J207*H207</f>
        <v>0</v>
      </c>
      <c r="L207" s="40" t="n">
        <v>0</v>
      </c>
      <c r="M207" s="41" t="n">
        <f aca="false">K207*L207</f>
        <v>0</v>
      </c>
      <c r="N207" s="40" t="n">
        <v>0</v>
      </c>
      <c r="O207" s="41" t="n">
        <f aca="false">H207*N207</f>
        <v>0</v>
      </c>
      <c r="P207" s="41" t="n">
        <f aca="false">O207+M207</f>
        <v>0</v>
      </c>
      <c r="Q207" s="42"/>
    </row>
    <row r="208" customFormat="false" ht="16.5" hidden="false" customHeight="true" outlineLevel="0" collapsed="false">
      <c r="A208" s="32" t="str">
        <f aca="false">IF(H208&lt;&gt;"",1+MAX($A$5:A207),"")</f>
        <v/>
      </c>
      <c r="B208" s="33"/>
      <c r="C208" s="33"/>
      <c r="D208" s="34"/>
      <c r="E208" s="35"/>
      <c r="F208" s="36"/>
      <c r="G208" s="37"/>
      <c r="H208" s="38"/>
      <c r="I208" s="39"/>
      <c r="J208" s="40"/>
      <c r="K208" s="40"/>
      <c r="L208" s="40"/>
      <c r="M208" s="41"/>
      <c r="N208" s="40"/>
      <c r="O208" s="41"/>
      <c r="P208" s="41"/>
      <c r="Q208" s="42"/>
    </row>
    <row r="209" customFormat="false" ht="16.5" hidden="false" customHeight="true" outlineLevel="0" collapsed="false">
      <c r="A209" s="32" t="str">
        <f aca="false">IF(H209&lt;&gt;"",1+MAX($A$5:A208),"")</f>
        <v/>
      </c>
      <c r="B209" s="33"/>
      <c r="C209" s="33"/>
      <c r="D209" s="34"/>
      <c r="E209" s="51" t="s">
        <v>208</v>
      </c>
      <c r="F209" s="52"/>
      <c r="G209" s="53"/>
      <c r="H209" s="54"/>
      <c r="I209" s="42" t="s">
        <v>67</v>
      </c>
      <c r="J209" s="40"/>
      <c r="K209" s="40"/>
      <c r="L209" s="40"/>
      <c r="M209" s="41"/>
      <c r="N209" s="40"/>
      <c r="O209" s="41"/>
      <c r="P209" s="41"/>
      <c r="Q209" s="42"/>
    </row>
    <row r="210" customFormat="false" ht="16.5" hidden="false" customHeight="true" outlineLevel="0" collapsed="false">
      <c r="A210" s="32" t="str">
        <f aca="false">IF(H210&lt;&gt;"",1+MAX($A$5:A209),"")</f>
        <v/>
      </c>
      <c r="B210" s="33"/>
      <c r="C210" s="33"/>
      <c r="D210" s="34"/>
      <c r="E210" s="48" t="s">
        <v>209</v>
      </c>
      <c r="F210" s="52"/>
      <c r="G210" s="53"/>
      <c r="H210" s="54"/>
      <c r="I210" s="42" t="s">
        <v>67</v>
      </c>
      <c r="J210" s="40"/>
      <c r="K210" s="40"/>
      <c r="L210" s="40"/>
      <c r="M210" s="41"/>
      <c r="N210" s="40"/>
      <c r="O210" s="41"/>
      <c r="P210" s="41"/>
      <c r="Q210" s="42"/>
    </row>
    <row r="211" customFormat="false" ht="16.5" hidden="false" customHeight="true" outlineLevel="0" collapsed="false">
      <c r="A211" s="32" t="n">
        <f aca="false">IF(H211&lt;&gt;"",1+MAX($A$5:A210),"")</f>
        <v>95</v>
      </c>
      <c r="B211" s="33" t="s">
        <v>57</v>
      </c>
      <c r="C211" s="33" t="s">
        <v>41</v>
      </c>
      <c r="D211" s="34" t="s">
        <v>184</v>
      </c>
      <c r="E211" s="35" t="s">
        <v>210</v>
      </c>
      <c r="F211" s="55"/>
      <c r="G211" s="37" t="n">
        <v>0</v>
      </c>
      <c r="H211" s="38" t="n">
        <f aca="false">F211*(1+G211)</f>
        <v>0</v>
      </c>
      <c r="I211" s="39" t="s">
        <v>82</v>
      </c>
      <c r="J211" s="40" t="n">
        <v>0</v>
      </c>
      <c r="K211" s="40" t="n">
        <f aca="false">+J211*H211</f>
        <v>0</v>
      </c>
      <c r="L211" s="40" t="n">
        <v>0</v>
      </c>
      <c r="M211" s="41" t="n">
        <f aca="false">K211*L211</f>
        <v>0</v>
      </c>
      <c r="N211" s="40" t="n">
        <v>0</v>
      </c>
      <c r="O211" s="41" t="n">
        <f aca="false">H211*N211</f>
        <v>0</v>
      </c>
      <c r="P211" s="41" t="n">
        <f aca="false">O211+M211</f>
        <v>0</v>
      </c>
      <c r="Q211" s="42"/>
    </row>
    <row r="212" customFormat="false" ht="16.5" hidden="false" customHeight="true" outlineLevel="0" collapsed="false">
      <c r="A212" s="32" t="n">
        <f aca="false">IF(H212&lt;&gt;"",1+MAX($A$5:A211),"")</f>
        <v>96</v>
      </c>
      <c r="B212" s="33" t="s">
        <v>57</v>
      </c>
      <c r="C212" s="33" t="s">
        <v>41</v>
      </c>
      <c r="D212" s="34" t="s">
        <v>184</v>
      </c>
      <c r="E212" s="35" t="s">
        <v>211</v>
      </c>
      <c r="F212" s="55"/>
      <c r="G212" s="37" t="n">
        <v>0</v>
      </c>
      <c r="H212" s="38" t="n">
        <f aca="false">F212*(1+G212)</f>
        <v>0</v>
      </c>
      <c r="I212" s="39" t="s">
        <v>82</v>
      </c>
      <c r="J212" s="40" t="n">
        <v>0</v>
      </c>
      <c r="K212" s="40" t="n">
        <f aca="false">+J212*H212</f>
        <v>0</v>
      </c>
      <c r="L212" s="40" t="n">
        <v>0</v>
      </c>
      <c r="M212" s="41" t="n">
        <f aca="false">K212*L212</f>
        <v>0</v>
      </c>
      <c r="N212" s="40" t="n">
        <v>0</v>
      </c>
      <c r="O212" s="41" t="n">
        <f aca="false">H212*N212</f>
        <v>0</v>
      </c>
      <c r="P212" s="41" t="n">
        <f aca="false">O212+M212</f>
        <v>0</v>
      </c>
      <c r="Q212" s="42"/>
    </row>
    <row r="213" customFormat="false" ht="16.5" hidden="false" customHeight="true" outlineLevel="0" collapsed="false">
      <c r="A213" s="32" t="n">
        <f aca="false">IF(H213&lt;&gt;"",1+MAX($A$5:A212),"")</f>
        <v>97</v>
      </c>
      <c r="B213" s="33" t="s">
        <v>57</v>
      </c>
      <c r="C213" s="33" t="s">
        <v>41</v>
      </c>
      <c r="D213" s="34" t="s">
        <v>184</v>
      </c>
      <c r="E213" s="35" t="s">
        <v>110</v>
      </c>
      <c r="F213" s="55"/>
      <c r="G213" s="37" t="n">
        <v>0.1</v>
      </c>
      <c r="H213" s="38" t="n">
        <f aca="false">F213*(1+G213)</f>
        <v>0</v>
      </c>
      <c r="I213" s="39" t="s">
        <v>72</v>
      </c>
      <c r="J213" s="40" t="n">
        <v>0</v>
      </c>
      <c r="K213" s="40" t="n">
        <f aca="false">+J213*H213</f>
        <v>0</v>
      </c>
      <c r="L213" s="40" t="n">
        <v>0</v>
      </c>
      <c r="M213" s="41" t="n">
        <f aca="false">K213*L213</f>
        <v>0</v>
      </c>
      <c r="N213" s="40" t="n">
        <v>0</v>
      </c>
      <c r="O213" s="41" t="n">
        <f aca="false">H213*N213</f>
        <v>0</v>
      </c>
      <c r="P213" s="41" t="n">
        <f aca="false">O213+M213</f>
        <v>0</v>
      </c>
      <c r="Q213" s="42"/>
    </row>
    <row r="214" customFormat="false" ht="16.5" hidden="false" customHeight="true" outlineLevel="0" collapsed="false">
      <c r="A214" s="32" t="n">
        <f aca="false">IF(H214&lt;&gt;"",1+MAX($A$5:A213),"")</f>
        <v>98</v>
      </c>
      <c r="B214" s="33" t="s">
        <v>57</v>
      </c>
      <c r="C214" s="33" t="s">
        <v>41</v>
      </c>
      <c r="D214" s="34" t="s">
        <v>184</v>
      </c>
      <c r="E214" s="35" t="s">
        <v>212</v>
      </c>
      <c r="F214" s="55"/>
      <c r="G214" s="37" t="n">
        <v>0.1</v>
      </c>
      <c r="H214" s="38" t="n">
        <f aca="false">F214*(1+G214)</f>
        <v>0</v>
      </c>
      <c r="I214" s="39" t="s">
        <v>72</v>
      </c>
      <c r="J214" s="40" t="n">
        <v>0</v>
      </c>
      <c r="K214" s="40" t="n">
        <f aca="false">+J214*H214</f>
        <v>0</v>
      </c>
      <c r="L214" s="40" t="n">
        <v>0</v>
      </c>
      <c r="M214" s="41" t="n">
        <f aca="false">K214*L214</f>
        <v>0</v>
      </c>
      <c r="N214" s="40" t="n">
        <v>0</v>
      </c>
      <c r="O214" s="41" t="n">
        <f aca="false">H214*N214</f>
        <v>0</v>
      </c>
      <c r="P214" s="41" t="n">
        <f aca="false">O214+M214</f>
        <v>0</v>
      </c>
      <c r="Q214" s="42"/>
    </row>
    <row r="215" customFormat="false" ht="16.5" hidden="false" customHeight="true" outlineLevel="0" collapsed="false">
      <c r="A215" s="32" t="str">
        <f aca="false">IF(H215&lt;&gt;"",1+MAX($A$5:A214),"")</f>
        <v/>
      </c>
      <c r="B215" s="33"/>
      <c r="C215" s="33"/>
      <c r="D215" s="34"/>
      <c r="E215" s="48"/>
      <c r="F215" s="36"/>
      <c r="G215" s="37"/>
      <c r="H215" s="38"/>
      <c r="I215" s="39"/>
      <c r="J215" s="40"/>
      <c r="K215" s="40"/>
      <c r="L215" s="40"/>
      <c r="M215" s="41"/>
      <c r="N215" s="40"/>
      <c r="O215" s="41"/>
      <c r="P215" s="41"/>
      <c r="Q215" s="42"/>
    </row>
    <row r="216" customFormat="false" ht="16.5" hidden="false" customHeight="true" outlineLevel="0" collapsed="false">
      <c r="A216" s="32" t="str">
        <f aca="false">IF(H216&lt;&gt;"",1+MAX($A$5:A215),"")</f>
        <v/>
      </c>
      <c r="B216" s="33"/>
      <c r="C216" s="33"/>
      <c r="D216" s="34"/>
      <c r="E216" s="47" t="s">
        <v>213</v>
      </c>
      <c r="F216" s="36"/>
      <c r="G216" s="37"/>
      <c r="H216" s="38"/>
      <c r="I216" s="39"/>
      <c r="J216" s="40"/>
      <c r="K216" s="40"/>
      <c r="L216" s="40"/>
      <c r="M216" s="41"/>
      <c r="N216" s="40"/>
      <c r="O216" s="41"/>
      <c r="P216" s="41"/>
      <c r="Q216" s="42"/>
    </row>
    <row r="217" customFormat="false" ht="16.5" hidden="false" customHeight="true" outlineLevel="0" collapsed="false">
      <c r="A217" s="32" t="str">
        <f aca="false">IF(H217&lt;&gt;"",1+MAX($A$5:A216),"")</f>
        <v/>
      </c>
      <c r="B217" s="33"/>
      <c r="C217" s="33"/>
      <c r="D217" s="34"/>
      <c r="E217" s="48"/>
      <c r="F217" s="36"/>
      <c r="G217" s="37"/>
      <c r="H217" s="38"/>
      <c r="I217" s="39"/>
      <c r="J217" s="40"/>
      <c r="K217" s="40"/>
      <c r="L217" s="40"/>
      <c r="M217" s="41"/>
      <c r="N217" s="40"/>
      <c r="O217" s="41"/>
      <c r="P217" s="41"/>
      <c r="Q217" s="42"/>
    </row>
    <row r="218" customFormat="false" ht="16.5" hidden="false" customHeight="true" outlineLevel="0" collapsed="false">
      <c r="A218" s="32" t="str">
        <f aca="false">IF(H218&lt;&gt;"",1+MAX($A$5:A217),"")</f>
        <v/>
      </c>
      <c r="B218" s="33"/>
      <c r="C218" s="33"/>
      <c r="D218" s="34"/>
      <c r="E218" s="48" t="s">
        <v>214</v>
      </c>
      <c r="F218" s="55"/>
      <c r="G218" s="37"/>
      <c r="H218" s="38"/>
      <c r="I218" s="39"/>
      <c r="J218" s="40"/>
      <c r="K218" s="40"/>
      <c r="L218" s="40"/>
      <c r="M218" s="41"/>
      <c r="N218" s="40"/>
      <c r="O218" s="41"/>
      <c r="P218" s="41"/>
      <c r="Q218" s="42"/>
    </row>
    <row r="219" customFormat="false" ht="30.75" hidden="false" customHeight="true" outlineLevel="0" collapsed="false">
      <c r="A219" s="32" t="n">
        <f aca="false">IF(H219&lt;&gt;"",1+MAX($A$5:A218),"")</f>
        <v>99</v>
      </c>
      <c r="B219" s="33" t="s">
        <v>158</v>
      </c>
      <c r="C219" s="33" t="s">
        <v>64</v>
      </c>
      <c r="D219" s="34" t="s">
        <v>184</v>
      </c>
      <c r="E219" s="35" t="s">
        <v>215</v>
      </c>
      <c r="F219" s="36"/>
      <c r="G219" s="37" t="n">
        <v>0.1</v>
      </c>
      <c r="H219" s="38" t="n">
        <f aca="false">F219*(1+G219)</f>
        <v>0</v>
      </c>
      <c r="I219" s="39" t="s">
        <v>72</v>
      </c>
      <c r="J219" s="40" t="n">
        <v>0</v>
      </c>
      <c r="K219" s="40" t="n">
        <f aca="false">+J219*H219</f>
        <v>0</v>
      </c>
      <c r="L219" s="40" t="n">
        <v>0</v>
      </c>
      <c r="M219" s="41" t="n">
        <f aca="false">K219*L219</f>
        <v>0</v>
      </c>
      <c r="N219" s="40" t="n">
        <v>0</v>
      </c>
      <c r="O219" s="41" t="n">
        <f aca="false">H219*N219</f>
        <v>0</v>
      </c>
      <c r="P219" s="41" t="n">
        <f aca="false">O219+M219</f>
        <v>0</v>
      </c>
      <c r="Q219" s="42"/>
    </row>
    <row r="220" customFormat="false" ht="16.5" hidden="false" customHeight="true" outlineLevel="0" collapsed="false">
      <c r="A220" s="32" t="str">
        <f aca="false">IF(H220&lt;&gt;"",1+MAX($A$5:A219),"")</f>
        <v/>
      </c>
      <c r="B220" s="33"/>
      <c r="C220" s="33"/>
      <c r="D220" s="34"/>
      <c r="E220" s="35"/>
      <c r="F220" s="55"/>
      <c r="G220" s="37"/>
      <c r="H220" s="38"/>
      <c r="I220" s="39"/>
      <c r="J220" s="40"/>
      <c r="K220" s="40"/>
      <c r="L220" s="40"/>
      <c r="M220" s="41"/>
      <c r="N220" s="40"/>
      <c r="O220" s="41"/>
      <c r="P220" s="41"/>
      <c r="Q220" s="42"/>
    </row>
    <row r="221" customFormat="false" ht="16.5" hidden="false" customHeight="true" outlineLevel="0" collapsed="false">
      <c r="A221" s="32" t="str">
        <f aca="false">IF(H221&lt;&gt;"",1+MAX($A$5:A220),"")</f>
        <v/>
      </c>
      <c r="B221" s="33"/>
      <c r="C221" s="33"/>
      <c r="D221" s="34"/>
      <c r="E221" s="47" t="s">
        <v>216</v>
      </c>
      <c r="F221" s="36"/>
      <c r="G221" s="37"/>
      <c r="H221" s="38"/>
      <c r="I221" s="39"/>
      <c r="J221" s="40"/>
      <c r="K221" s="40"/>
      <c r="L221" s="40"/>
      <c r="M221" s="41"/>
      <c r="N221" s="40"/>
      <c r="O221" s="41"/>
      <c r="P221" s="41"/>
      <c r="Q221" s="42"/>
    </row>
    <row r="222" customFormat="false" ht="16.5" hidden="false" customHeight="true" outlineLevel="0" collapsed="false">
      <c r="A222" s="32" t="str">
        <f aca="false">IF(H222&lt;&gt;"",1+MAX($A$5:A221),"")</f>
        <v/>
      </c>
      <c r="B222" s="33"/>
      <c r="C222" s="33"/>
      <c r="D222" s="34"/>
      <c r="E222" s="48"/>
      <c r="F222" s="36"/>
      <c r="G222" s="37"/>
      <c r="H222" s="38"/>
      <c r="I222" s="39"/>
      <c r="J222" s="40"/>
      <c r="K222" s="40"/>
      <c r="L222" s="40"/>
      <c r="M222" s="41"/>
      <c r="N222" s="40"/>
      <c r="O222" s="41"/>
      <c r="P222" s="41"/>
      <c r="Q222" s="42"/>
    </row>
    <row r="223" customFormat="false" ht="16.5" hidden="false" customHeight="true" outlineLevel="0" collapsed="false">
      <c r="A223" s="32" t="str">
        <f aca="false">IF(H223&lt;&gt;"",1+MAX($A$5:A222),"")</f>
        <v/>
      </c>
      <c r="B223" s="33"/>
      <c r="C223" s="33"/>
      <c r="D223" s="34"/>
      <c r="E223" s="51" t="s">
        <v>217</v>
      </c>
      <c r="F223" s="36"/>
      <c r="G223" s="37"/>
      <c r="H223" s="38"/>
      <c r="I223" s="39" t="s">
        <v>67</v>
      </c>
      <c r="J223" s="40"/>
      <c r="K223" s="40"/>
      <c r="L223" s="40"/>
      <c r="M223" s="41"/>
      <c r="N223" s="40"/>
      <c r="O223" s="41"/>
      <c r="P223" s="41"/>
      <c r="Q223" s="42"/>
    </row>
    <row r="224" customFormat="false" ht="16.5" hidden="false" customHeight="true" outlineLevel="0" collapsed="false">
      <c r="A224" s="32" t="str">
        <f aca="false">IF(H224&lt;&gt;"",1+MAX($A$5:A223),"")</f>
        <v/>
      </c>
      <c r="B224" s="33"/>
      <c r="C224" s="33"/>
      <c r="D224" s="34"/>
      <c r="E224" s="48" t="s">
        <v>209</v>
      </c>
      <c r="F224" s="36"/>
      <c r="G224" s="37"/>
      <c r="H224" s="38"/>
      <c r="I224" s="39" t="s">
        <v>67</v>
      </c>
      <c r="J224" s="40"/>
      <c r="K224" s="40"/>
      <c r="L224" s="40"/>
      <c r="M224" s="41"/>
      <c r="N224" s="40"/>
      <c r="O224" s="41"/>
      <c r="P224" s="41"/>
      <c r="Q224" s="42"/>
    </row>
    <row r="225" customFormat="false" ht="16.5" hidden="false" customHeight="true" outlineLevel="0" collapsed="false">
      <c r="A225" s="32" t="n">
        <f aca="false">IF(H225&lt;&gt;"",1+MAX($A$5:A224),"")</f>
        <v>100</v>
      </c>
      <c r="B225" s="33" t="s">
        <v>76</v>
      </c>
      <c r="C225" s="33" t="s">
        <v>41</v>
      </c>
      <c r="D225" s="34" t="s">
        <v>184</v>
      </c>
      <c r="E225" s="35" t="s">
        <v>210</v>
      </c>
      <c r="F225" s="55"/>
      <c r="G225" s="37" t="n">
        <v>0</v>
      </c>
      <c r="H225" s="38" t="n">
        <f aca="false">F225*(1+G225)</f>
        <v>0</v>
      </c>
      <c r="I225" s="39" t="s">
        <v>82</v>
      </c>
      <c r="J225" s="40" t="n">
        <v>0</v>
      </c>
      <c r="K225" s="40" t="n">
        <f aca="false">+J225*H225</f>
        <v>0</v>
      </c>
      <c r="L225" s="40" t="n">
        <v>0</v>
      </c>
      <c r="M225" s="41" t="n">
        <f aca="false">K225*L225</f>
        <v>0</v>
      </c>
      <c r="N225" s="40" t="n">
        <v>0</v>
      </c>
      <c r="O225" s="41" t="n">
        <f aca="false">H225*N225</f>
        <v>0</v>
      </c>
      <c r="P225" s="41" t="n">
        <f aca="false">O225+M225</f>
        <v>0</v>
      </c>
      <c r="Q225" s="42"/>
    </row>
    <row r="226" customFormat="false" ht="16.5" hidden="false" customHeight="true" outlineLevel="0" collapsed="false">
      <c r="A226" s="32" t="n">
        <f aca="false">IF(H226&lt;&gt;"",1+MAX($A$5:A225),"")</f>
        <v>101</v>
      </c>
      <c r="B226" s="33" t="s">
        <v>76</v>
      </c>
      <c r="C226" s="33" t="s">
        <v>41</v>
      </c>
      <c r="D226" s="34" t="s">
        <v>184</v>
      </c>
      <c r="E226" s="35" t="s">
        <v>211</v>
      </c>
      <c r="F226" s="55"/>
      <c r="G226" s="37" t="n">
        <v>0</v>
      </c>
      <c r="H226" s="38" t="n">
        <f aca="false">F226*(1+G226)</f>
        <v>0</v>
      </c>
      <c r="I226" s="39" t="s">
        <v>82</v>
      </c>
      <c r="J226" s="40" t="n">
        <v>0</v>
      </c>
      <c r="K226" s="40" t="n">
        <f aca="false">+J226*H226</f>
        <v>0</v>
      </c>
      <c r="L226" s="40" t="n">
        <v>0</v>
      </c>
      <c r="M226" s="41" t="n">
        <f aca="false">K226*L226</f>
        <v>0</v>
      </c>
      <c r="N226" s="40" t="n">
        <v>0</v>
      </c>
      <c r="O226" s="41" t="n">
        <f aca="false">H226*N226</f>
        <v>0</v>
      </c>
      <c r="P226" s="41" t="n">
        <f aca="false">O226+M226</f>
        <v>0</v>
      </c>
      <c r="Q226" s="42"/>
    </row>
    <row r="227" customFormat="false" ht="30.75" hidden="false" customHeight="true" outlineLevel="0" collapsed="false">
      <c r="A227" s="32" t="n">
        <f aca="false">IF(H227&lt;&gt;"",1+MAX($A$5:A226),"")</f>
        <v>102</v>
      </c>
      <c r="B227" s="33" t="s">
        <v>76</v>
      </c>
      <c r="C227" s="33" t="s">
        <v>41</v>
      </c>
      <c r="D227" s="34" t="s">
        <v>184</v>
      </c>
      <c r="E227" s="35" t="s">
        <v>218</v>
      </c>
      <c r="F227" s="55"/>
      <c r="G227" s="37" t="n">
        <v>0</v>
      </c>
      <c r="H227" s="38" t="n">
        <f aca="false">F227*(1+G227)</f>
        <v>0</v>
      </c>
      <c r="I227" s="39" t="s">
        <v>82</v>
      </c>
      <c r="J227" s="40" t="n">
        <v>0</v>
      </c>
      <c r="K227" s="40" t="n">
        <f aca="false">+J227*H227</f>
        <v>0</v>
      </c>
      <c r="L227" s="40" t="n">
        <v>0</v>
      </c>
      <c r="M227" s="41" t="n">
        <f aca="false">K227*L227</f>
        <v>0</v>
      </c>
      <c r="N227" s="40" t="n">
        <v>0</v>
      </c>
      <c r="O227" s="41" t="n">
        <f aca="false">H227*N227</f>
        <v>0</v>
      </c>
      <c r="P227" s="41" t="n">
        <f aca="false">O227+M227</f>
        <v>0</v>
      </c>
      <c r="Q227" s="42"/>
    </row>
    <row r="228" customFormat="false" ht="16.5" hidden="false" customHeight="true" outlineLevel="0" collapsed="false">
      <c r="A228" s="32" t="n">
        <f aca="false">IF(H228&lt;&gt;"",1+MAX($A$5:A227),"")</f>
        <v>103</v>
      </c>
      <c r="B228" s="33" t="s">
        <v>76</v>
      </c>
      <c r="C228" s="33" t="s">
        <v>41</v>
      </c>
      <c r="D228" s="34" t="s">
        <v>184</v>
      </c>
      <c r="E228" s="35" t="s">
        <v>110</v>
      </c>
      <c r="F228" s="55"/>
      <c r="G228" s="37" t="n">
        <v>0.1</v>
      </c>
      <c r="H228" s="38" t="n">
        <f aca="false">F228*(1+G228)</f>
        <v>0</v>
      </c>
      <c r="I228" s="39" t="s">
        <v>72</v>
      </c>
      <c r="J228" s="40" t="n">
        <v>0</v>
      </c>
      <c r="K228" s="40" t="n">
        <f aca="false">+J228*H228</f>
        <v>0</v>
      </c>
      <c r="L228" s="40" t="n">
        <v>0</v>
      </c>
      <c r="M228" s="41" t="n">
        <f aca="false">K228*L228</f>
        <v>0</v>
      </c>
      <c r="N228" s="40" t="n">
        <v>0</v>
      </c>
      <c r="O228" s="41" t="n">
        <f aca="false">H228*N228</f>
        <v>0</v>
      </c>
      <c r="P228" s="41" t="n">
        <f aca="false">O228+M228</f>
        <v>0</v>
      </c>
      <c r="Q228" s="42"/>
    </row>
    <row r="229" customFormat="false" ht="16.5" hidden="false" customHeight="true" outlineLevel="0" collapsed="false">
      <c r="A229" s="32" t="n">
        <f aca="false">IF(H229&lt;&gt;"",1+MAX($A$5:A228),"")</f>
        <v>104</v>
      </c>
      <c r="B229" s="33" t="s">
        <v>76</v>
      </c>
      <c r="C229" s="33" t="s">
        <v>41</v>
      </c>
      <c r="D229" s="34" t="s">
        <v>184</v>
      </c>
      <c r="E229" s="35" t="s">
        <v>212</v>
      </c>
      <c r="F229" s="55"/>
      <c r="G229" s="37" t="n">
        <v>0.1</v>
      </c>
      <c r="H229" s="38" t="n">
        <f aca="false">F229*(1+G229)</f>
        <v>0</v>
      </c>
      <c r="I229" s="39" t="s">
        <v>72</v>
      </c>
      <c r="J229" s="40" t="n">
        <v>0</v>
      </c>
      <c r="K229" s="40" t="n">
        <f aca="false">+J229*H229</f>
        <v>0</v>
      </c>
      <c r="L229" s="40" t="n">
        <v>0</v>
      </c>
      <c r="M229" s="41" t="n">
        <f aca="false">K229*L229</f>
        <v>0</v>
      </c>
      <c r="N229" s="40" t="n">
        <v>0</v>
      </c>
      <c r="O229" s="41" t="n">
        <f aca="false">H229*N229</f>
        <v>0</v>
      </c>
      <c r="P229" s="41" t="n">
        <f aca="false">O229+M229</f>
        <v>0</v>
      </c>
      <c r="Q229" s="42"/>
    </row>
    <row r="230" customFormat="false" ht="16.5" hidden="false" customHeight="true" outlineLevel="0" collapsed="false">
      <c r="A230" s="32" t="n">
        <f aca="false">IF(H230&lt;&gt;"",1+MAX($A$5:A229),"")</f>
        <v>105</v>
      </c>
      <c r="B230" s="33" t="s">
        <v>76</v>
      </c>
      <c r="C230" s="33" t="s">
        <v>41</v>
      </c>
      <c r="D230" s="34" t="s">
        <v>184</v>
      </c>
      <c r="E230" s="35" t="s">
        <v>219</v>
      </c>
      <c r="F230" s="55"/>
      <c r="G230" s="37" t="n">
        <v>0.1</v>
      </c>
      <c r="H230" s="38" t="n">
        <f aca="false">F230*(1+G230)</f>
        <v>0</v>
      </c>
      <c r="I230" s="39" t="s">
        <v>72</v>
      </c>
      <c r="J230" s="40" t="n">
        <v>0</v>
      </c>
      <c r="K230" s="40" t="n">
        <f aca="false">+J230*H230</f>
        <v>0</v>
      </c>
      <c r="L230" s="40" t="n">
        <v>0</v>
      </c>
      <c r="M230" s="41" t="n">
        <f aca="false">K230*L230</f>
        <v>0</v>
      </c>
      <c r="N230" s="40" t="n">
        <v>0</v>
      </c>
      <c r="O230" s="41" t="n">
        <f aca="false">H230*N230</f>
        <v>0</v>
      </c>
      <c r="P230" s="41" t="n">
        <f aca="false">O230+M230</f>
        <v>0</v>
      </c>
      <c r="Q230" s="42"/>
    </row>
    <row r="231" customFormat="false" ht="16.5" hidden="false" customHeight="true" outlineLevel="0" collapsed="false">
      <c r="A231" s="32" t="n">
        <f aca="false">IF(H231&lt;&gt;"",1+MAX($A$5:A230),"")</f>
        <v>106</v>
      </c>
      <c r="B231" s="33" t="s">
        <v>76</v>
      </c>
      <c r="C231" s="33" t="s">
        <v>41</v>
      </c>
      <c r="D231" s="34" t="s">
        <v>184</v>
      </c>
      <c r="E231" s="35" t="s">
        <v>220</v>
      </c>
      <c r="F231" s="55"/>
      <c r="G231" s="37" t="n">
        <v>0.1</v>
      </c>
      <c r="H231" s="38" t="n">
        <f aca="false">F231*(1+G231)</f>
        <v>0</v>
      </c>
      <c r="I231" s="39" t="s">
        <v>67</v>
      </c>
      <c r="J231" s="40" t="n">
        <v>0</v>
      </c>
      <c r="K231" s="40" t="n">
        <f aca="false">+J231*H231</f>
        <v>0</v>
      </c>
      <c r="L231" s="40" t="n">
        <v>0</v>
      </c>
      <c r="M231" s="41" t="n">
        <f aca="false">K231*L231</f>
        <v>0</v>
      </c>
      <c r="N231" s="40" t="n">
        <v>0</v>
      </c>
      <c r="O231" s="41" t="n">
        <f aca="false">H231*N231</f>
        <v>0</v>
      </c>
      <c r="P231" s="41" t="n">
        <f aca="false">O231+M231</f>
        <v>0</v>
      </c>
      <c r="Q231" s="42"/>
    </row>
    <row r="232" customFormat="false" ht="16.5" hidden="false" customHeight="true" outlineLevel="0" collapsed="false">
      <c r="A232" s="32" t="n">
        <f aca="false">IF(H232&lt;&gt;"",1+MAX($A$5:A231),"")</f>
        <v>107</v>
      </c>
      <c r="B232" s="33" t="s">
        <v>76</v>
      </c>
      <c r="C232" s="33" t="s">
        <v>41</v>
      </c>
      <c r="D232" s="34" t="s">
        <v>184</v>
      </c>
      <c r="E232" s="35" t="s">
        <v>221</v>
      </c>
      <c r="F232" s="55"/>
      <c r="G232" s="37" t="n">
        <v>0.1</v>
      </c>
      <c r="H232" s="38" t="n">
        <f aca="false">F232*(1+G232)</f>
        <v>0</v>
      </c>
      <c r="I232" s="39" t="s">
        <v>222</v>
      </c>
      <c r="J232" s="40" t="n">
        <v>0</v>
      </c>
      <c r="K232" s="40" t="n">
        <f aca="false">+J232*H232</f>
        <v>0</v>
      </c>
      <c r="L232" s="40" t="n">
        <v>0</v>
      </c>
      <c r="M232" s="41" t="n">
        <f aca="false">K232*L232</f>
        <v>0</v>
      </c>
      <c r="N232" s="40" t="n">
        <v>0</v>
      </c>
      <c r="O232" s="41" t="n">
        <f aca="false">H232*N232</f>
        <v>0</v>
      </c>
      <c r="P232" s="41" t="n">
        <f aca="false">O232+M232</f>
        <v>0</v>
      </c>
      <c r="Q232" s="42"/>
    </row>
    <row r="233" customFormat="false" ht="30.75" hidden="false" customHeight="true" outlineLevel="0" collapsed="false">
      <c r="A233" s="32" t="n">
        <f aca="false">IF(H233&lt;&gt;"",1+MAX($A$5:A232),"")</f>
        <v>108</v>
      </c>
      <c r="B233" s="33" t="s">
        <v>76</v>
      </c>
      <c r="C233" s="33" t="s">
        <v>41</v>
      </c>
      <c r="D233" s="34" t="s">
        <v>184</v>
      </c>
      <c r="E233" s="35" t="s">
        <v>223</v>
      </c>
      <c r="F233" s="55"/>
      <c r="G233" s="37" t="n">
        <v>0</v>
      </c>
      <c r="H233" s="38" t="n">
        <f aca="false">F233*(1+G233)</f>
        <v>0</v>
      </c>
      <c r="I233" s="39" t="s">
        <v>224</v>
      </c>
      <c r="J233" s="40" t="n">
        <v>0</v>
      </c>
      <c r="K233" s="40" t="n">
        <f aca="false">+J233*H233</f>
        <v>0</v>
      </c>
      <c r="L233" s="40" t="n">
        <v>0</v>
      </c>
      <c r="M233" s="41" t="n">
        <f aca="false">K233*L233</f>
        <v>0</v>
      </c>
      <c r="N233" s="40" t="n">
        <v>0</v>
      </c>
      <c r="O233" s="41" t="n">
        <f aca="false">H233*N233</f>
        <v>0</v>
      </c>
      <c r="P233" s="41" t="n">
        <f aca="false">O233+M233</f>
        <v>0</v>
      </c>
      <c r="Q233" s="42"/>
    </row>
    <row r="234" customFormat="false" ht="16.5" hidden="false" customHeight="true" outlineLevel="0" collapsed="false">
      <c r="A234" s="32" t="str">
        <f aca="false">IF(H234&lt;&gt;"",1+MAX($A$5:A233),"")</f>
        <v/>
      </c>
      <c r="B234" s="33"/>
      <c r="C234" s="33"/>
      <c r="D234" s="34"/>
      <c r="E234" s="48"/>
      <c r="F234" s="36"/>
      <c r="G234" s="37"/>
      <c r="H234" s="38"/>
      <c r="I234" s="39"/>
      <c r="J234" s="40"/>
      <c r="K234" s="40"/>
      <c r="L234" s="40"/>
      <c r="M234" s="41"/>
      <c r="N234" s="40"/>
      <c r="O234" s="41"/>
      <c r="P234" s="41"/>
      <c r="Q234" s="42"/>
    </row>
    <row r="235" customFormat="false" ht="16.5" hidden="false" customHeight="true" outlineLevel="0" collapsed="false">
      <c r="A235" s="32" t="str">
        <f aca="false">IF(H235&lt;&gt;"",1+MAX($A$5:A234),"")</f>
        <v/>
      </c>
      <c r="B235" s="33"/>
      <c r="C235" s="33"/>
      <c r="D235" s="34"/>
      <c r="E235" s="48" t="s">
        <v>225</v>
      </c>
      <c r="F235" s="36"/>
      <c r="G235" s="37"/>
      <c r="H235" s="38"/>
      <c r="I235" s="39" t="s">
        <v>67</v>
      </c>
      <c r="J235" s="40"/>
      <c r="K235" s="40"/>
      <c r="L235" s="40"/>
      <c r="M235" s="41"/>
      <c r="N235" s="40"/>
      <c r="O235" s="41"/>
      <c r="P235" s="41"/>
      <c r="Q235" s="42"/>
    </row>
    <row r="236" customFormat="false" ht="16.5" hidden="false" customHeight="true" outlineLevel="0" collapsed="false">
      <c r="A236" s="32" t="str">
        <f aca="false">IF(H236&lt;&gt;"",1+MAX($A$5:A235),"")</f>
        <v/>
      </c>
      <c r="B236" s="33"/>
      <c r="C236" s="33"/>
      <c r="D236" s="34"/>
      <c r="E236" s="48" t="s">
        <v>209</v>
      </c>
      <c r="F236" s="36"/>
      <c r="G236" s="37"/>
      <c r="H236" s="38"/>
      <c r="I236" s="39" t="s">
        <v>67</v>
      </c>
      <c r="J236" s="40"/>
      <c r="K236" s="40"/>
      <c r="L236" s="40"/>
      <c r="M236" s="41"/>
      <c r="N236" s="40"/>
      <c r="O236" s="41"/>
      <c r="P236" s="41"/>
      <c r="Q236" s="42"/>
    </row>
    <row r="237" customFormat="false" ht="16.5" hidden="false" customHeight="true" outlineLevel="0" collapsed="false">
      <c r="A237" s="32" t="n">
        <f aca="false">IF(H237&lt;&gt;"",1+MAX($A$5:A236),"")</f>
        <v>109</v>
      </c>
      <c r="B237" s="33" t="s">
        <v>76</v>
      </c>
      <c r="C237" s="33" t="s">
        <v>41</v>
      </c>
      <c r="D237" s="34" t="s">
        <v>184</v>
      </c>
      <c r="E237" s="35" t="s">
        <v>226</v>
      </c>
      <c r="F237" s="55"/>
      <c r="G237" s="37" t="n">
        <v>0</v>
      </c>
      <c r="H237" s="38" t="n">
        <f aca="false">F237*(1+G237)</f>
        <v>0</v>
      </c>
      <c r="I237" s="39" t="s">
        <v>82</v>
      </c>
      <c r="J237" s="40" t="n">
        <v>0</v>
      </c>
      <c r="K237" s="40" t="n">
        <f aca="false">+J237*H237</f>
        <v>0</v>
      </c>
      <c r="L237" s="40" t="n">
        <v>0</v>
      </c>
      <c r="M237" s="41" t="n">
        <f aca="false">K237*L237</f>
        <v>0</v>
      </c>
      <c r="N237" s="40" t="n">
        <v>0</v>
      </c>
      <c r="O237" s="41" t="n">
        <f aca="false">H237*N237</f>
        <v>0</v>
      </c>
      <c r="P237" s="41" t="n">
        <f aca="false">O237+M237</f>
        <v>0</v>
      </c>
      <c r="Q237" s="42"/>
    </row>
    <row r="238" customFormat="false" ht="16.5" hidden="false" customHeight="true" outlineLevel="0" collapsed="false">
      <c r="A238" s="32" t="n">
        <f aca="false">IF(H238&lt;&gt;"",1+MAX($A$5:A237),"")</f>
        <v>110</v>
      </c>
      <c r="B238" s="33" t="s">
        <v>76</v>
      </c>
      <c r="C238" s="33" t="s">
        <v>41</v>
      </c>
      <c r="D238" s="34" t="s">
        <v>184</v>
      </c>
      <c r="E238" s="35" t="s">
        <v>227</v>
      </c>
      <c r="F238" s="55"/>
      <c r="G238" s="37" t="n">
        <v>0</v>
      </c>
      <c r="H238" s="38" t="n">
        <f aca="false">F238*(1+G238)</f>
        <v>0</v>
      </c>
      <c r="I238" s="39" t="s">
        <v>82</v>
      </c>
      <c r="J238" s="40" t="n">
        <v>0</v>
      </c>
      <c r="K238" s="40" t="n">
        <f aca="false">+J238*H238</f>
        <v>0</v>
      </c>
      <c r="L238" s="40" t="n">
        <v>0</v>
      </c>
      <c r="M238" s="41" t="n">
        <f aca="false">K238*L238</f>
        <v>0</v>
      </c>
      <c r="N238" s="40" t="n">
        <v>0</v>
      </c>
      <c r="O238" s="41" t="n">
        <f aca="false">H238*N238</f>
        <v>0</v>
      </c>
      <c r="P238" s="41" t="n">
        <f aca="false">O238+M238</f>
        <v>0</v>
      </c>
      <c r="Q238" s="42"/>
    </row>
    <row r="239" customFormat="false" ht="30.75" hidden="false" customHeight="true" outlineLevel="0" collapsed="false">
      <c r="A239" s="32" t="n">
        <f aca="false">IF(H239&lt;&gt;"",1+MAX($A$5:A238),"")</f>
        <v>111</v>
      </c>
      <c r="B239" s="33" t="s">
        <v>76</v>
      </c>
      <c r="C239" s="33" t="s">
        <v>41</v>
      </c>
      <c r="D239" s="34" t="s">
        <v>184</v>
      </c>
      <c r="E239" s="35" t="s">
        <v>218</v>
      </c>
      <c r="F239" s="55"/>
      <c r="G239" s="37" t="n">
        <v>0</v>
      </c>
      <c r="H239" s="38" t="n">
        <f aca="false">F239*(1+G239)</f>
        <v>0</v>
      </c>
      <c r="I239" s="39" t="s">
        <v>82</v>
      </c>
      <c r="J239" s="40" t="n">
        <v>0</v>
      </c>
      <c r="K239" s="40" t="n">
        <f aca="false">+J239*H239</f>
        <v>0</v>
      </c>
      <c r="L239" s="40" t="n">
        <v>0</v>
      </c>
      <c r="M239" s="41" t="n">
        <f aca="false">K239*L239</f>
        <v>0</v>
      </c>
      <c r="N239" s="40" t="n">
        <v>0</v>
      </c>
      <c r="O239" s="41" t="n">
        <f aca="false">H239*N239</f>
        <v>0</v>
      </c>
      <c r="P239" s="41" t="n">
        <f aca="false">O239+M239</f>
        <v>0</v>
      </c>
      <c r="Q239" s="42"/>
    </row>
    <row r="240" customFormat="false" ht="16.5" hidden="false" customHeight="true" outlineLevel="0" collapsed="false">
      <c r="A240" s="32" t="n">
        <f aca="false">IF(H240&lt;&gt;"",1+MAX($A$5:A239),"")</f>
        <v>112</v>
      </c>
      <c r="B240" s="33" t="s">
        <v>76</v>
      </c>
      <c r="C240" s="33" t="s">
        <v>41</v>
      </c>
      <c r="D240" s="34" t="s">
        <v>184</v>
      </c>
      <c r="E240" s="35" t="s">
        <v>228</v>
      </c>
      <c r="F240" s="55"/>
      <c r="G240" s="37" t="n">
        <v>0.1</v>
      </c>
      <c r="H240" s="38" t="n">
        <f aca="false">F240*(1+G240)</f>
        <v>0</v>
      </c>
      <c r="I240" s="39" t="s">
        <v>72</v>
      </c>
      <c r="J240" s="40" t="n">
        <v>0</v>
      </c>
      <c r="K240" s="40" t="n">
        <f aca="false">+J240*H240</f>
        <v>0</v>
      </c>
      <c r="L240" s="40" t="n">
        <v>0</v>
      </c>
      <c r="M240" s="41" t="n">
        <f aca="false">K240*L240</f>
        <v>0</v>
      </c>
      <c r="N240" s="40" t="n">
        <v>0</v>
      </c>
      <c r="O240" s="41" t="n">
        <f aca="false">H240*N240</f>
        <v>0</v>
      </c>
      <c r="P240" s="41" t="n">
        <f aca="false">O240+M240</f>
        <v>0</v>
      </c>
      <c r="Q240" s="42"/>
    </row>
    <row r="241" customFormat="false" ht="16.5" hidden="false" customHeight="true" outlineLevel="0" collapsed="false">
      <c r="A241" s="32" t="n">
        <f aca="false">IF(H241&lt;&gt;"",1+MAX($A$5:A240),"")</f>
        <v>113</v>
      </c>
      <c r="B241" s="33" t="s">
        <v>76</v>
      </c>
      <c r="C241" s="33" t="s">
        <v>41</v>
      </c>
      <c r="D241" s="34" t="s">
        <v>184</v>
      </c>
      <c r="E241" s="35" t="s">
        <v>212</v>
      </c>
      <c r="F241" s="55"/>
      <c r="G241" s="37" t="n">
        <v>0.1</v>
      </c>
      <c r="H241" s="38" t="n">
        <f aca="false">F241*(1+G241)</f>
        <v>0</v>
      </c>
      <c r="I241" s="39" t="s">
        <v>72</v>
      </c>
      <c r="J241" s="40" t="n">
        <v>0</v>
      </c>
      <c r="K241" s="40" t="n">
        <f aca="false">+J241*H241</f>
        <v>0</v>
      </c>
      <c r="L241" s="40" t="n">
        <v>0</v>
      </c>
      <c r="M241" s="41" t="n">
        <f aca="false">K241*L241</f>
        <v>0</v>
      </c>
      <c r="N241" s="40" t="n">
        <v>0</v>
      </c>
      <c r="O241" s="41" t="n">
        <f aca="false">H241*N241</f>
        <v>0</v>
      </c>
      <c r="P241" s="41" t="n">
        <f aca="false">O241+M241</f>
        <v>0</v>
      </c>
      <c r="Q241" s="42"/>
    </row>
    <row r="242" customFormat="false" ht="16.5" hidden="false" customHeight="true" outlineLevel="0" collapsed="false">
      <c r="A242" s="32" t="n">
        <f aca="false">IF(H242&lt;&gt;"",1+MAX($A$5:A241),"")</f>
        <v>114</v>
      </c>
      <c r="B242" s="33" t="s">
        <v>76</v>
      </c>
      <c r="C242" s="33" t="s">
        <v>41</v>
      </c>
      <c r="D242" s="34" t="s">
        <v>184</v>
      </c>
      <c r="E242" s="35" t="s">
        <v>229</v>
      </c>
      <c r="F242" s="55"/>
      <c r="G242" s="37" t="n">
        <v>0.1</v>
      </c>
      <c r="H242" s="38" t="n">
        <f aca="false">F242*(1+G242)</f>
        <v>0</v>
      </c>
      <c r="I242" s="39" t="s">
        <v>72</v>
      </c>
      <c r="J242" s="40" t="n">
        <v>0</v>
      </c>
      <c r="K242" s="40" t="n">
        <f aca="false">+J242*H242</f>
        <v>0</v>
      </c>
      <c r="L242" s="40" t="n">
        <v>0</v>
      </c>
      <c r="M242" s="41" t="n">
        <f aca="false">K242*L242</f>
        <v>0</v>
      </c>
      <c r="N242" s="40" t="n">
        <v>0</v>
      </c>
      <c r="O242" s="41" t="n">
        <f aca="false">H242*N242</f>
        <v>0</v>
      </c>
      <c r="P242" s="41" t="n">
        <f aca="false">O242+M242</f>
        <v>0</v>
      </c>
      <c r="Q242" s="42"/>
    </row>
    <row r="243" customFormat="false" ht="16.5" hidden="false" customHeight="true" outlineLevel="0" collapsed="false">
      <c r="A243" s="32" t="n">
        <f aca="false">IF(H243&lt;&gt;"",1+MAX($A$5:A242),"")</f>
        <v>115</v>
      </c>
      <c r="B243" s="33" t="s">
        <v>76</v>
      </c>
      <c r="C243" s="33" t="s">
        <v>41</v>
      </c>
      <c r="D243" s="34" t="s">
        <v>184</v>
      </c>
      <c r="E243" s="35" t="s">
        <v>220</v>
      </c>
      <c r="F243" s="55"/>
      <c r="G243" s="37" t="n">
        <v>0.1</v>
      </c>
      <c r="H243" s="38" t="n">
        <f aca="false">F243*(1+G243)</f>
        <v>0</v>
      </c>
      <c r="I243" s="39" t="s">
        <v>67</v>
      </c>
      <c r="J243" s="40" t="n">
        <v>0</v>
      </c>
      <c r="K243" s="40" t="n">
        <f aca="false">+J243*H243</f>
        <v>0</v>
      </c>
      <c r="L243" s="40" t="n">
        <v>0</v>
      </c>
      <c r="M243" s="41" t="n">
        <f aca="false">K243*L243</f>
        <v>0</v>
      </c>
      <c r="N243" s="40" t="n">
        <v>0</v>
      </c>
      <c r="O243" s="41" t="n">
        <f aca="false">H243*N243</f>
        <v>0</v>
      </c>
      <c r="P243" s="41" t="n">
        <f aca="false">O243+M243</f>
        <v>0</v>
      </c>
      <c r="Q243" s="42"/>
    </row>
    <row r="244" customFormat="false" ht="16.5" hidden="false" customHeight="true" outlineLevel="0" collapsed="false">
      <c r="A244" s="32" t="n">
        <f aca="false">IF(H244&lt;&gt;"",1+MAX($A$5:A243),"")</f>
        <v>116</v>
      </c>
      <c r="B244" s="33" t="s">
        <v>76</v>
      </c>
      <c r="C244" s="33" t="s">
        <v>41</v>
      </c>
      <c r="D244" s="34" t="s">
        <v>184</v>
      </c>
      <c r="E244" s="35" t="s">
        <v>221</v>
      </c>
      <c r="F244" s="55"/>
      <c r="G244" s="37" t="n">
        <v>0.1</v>
      </c>
      <c r="H244" s="38" t="n">
        <f aca="false">F244*(1+G244)</f>
        <v>0</v>
      </c>
      <c r="I244" s="39" t="s">
        <v>222</v>
      </c>
      <c r="J244" s="40" t="n">
        <v>0</v>
      </c>
      <c r="K244" s="40" t="n">
        <f aca="false">+J244*H244</f>
        <v>0</v>
      </c>
      <c r="L244" s="40" t="n">
        <v>0</v>
      </c>
      <c r="M244" s="41" t="n">
        <f aca="false">K244*L244</f>
        <v>0</v>
      </c>
      <c r="N244" s="40" t="n">
        <v>0</v>
      </c>
      <c r="O244" s="41" t="n">
        <f aca="false">H244*N244</f>
        <v>0</v>
      </c>
      <c r="P244" s="41" t="n">
        <f aca="false">O244+M244</f>
        <v>0</v>
      </c>
      <c r="Q244" s="42"/>
    </row>
    <row r="245" customFormat="false" ht="30.75" hidden="false" customHeight="true" outlineLevel="0" collapsed="false">
      <c r="A245" s="32" t="n">
        <f aca="false">IF(H245&lt;&gt;"",1+MAX($A$5:A244),"")</f>
        <v>117</v>
      </c>
      <c r="B245" s="33" t="s">
        <v>76</v>
      </c>
      <c r="C245" s="33" t="s">
        <v>41</v>
      </c>
      <c r="D245" s="34" t="s">
        <v>184</v>
      </c>
      <c r="E245" s="35" t="s">
        <v>223</v>
      </c>
      <c r="F245" s="55"/>
      <c r="G245" s="37" t="n">
        <v>0</v>
      </c>
      <c r="H245" s="38" t="n">
        <f aca="false">F245*(1+G245)</f>
        <v>0</v>
      </c>
      <c r="I245" s="39" t="s">
        <v>224</v>
      </c>
      <c r="J245" s="40" t="n">
        <v>0</v>
      </c>
      <c r="K245" s="40" t="n">
        <f aca="false">+J245*H245</f>
        <v>0</v>
      </c>
      <c r="L245" s="40" t="n">
        <v>0</v>
      </c>
      <c r="M245" s="41" t="n">
        <f aca="false">K245*L245</f>
        <v>0</v>
      </c>
      <c r="N245" s="40" t="n">
        <v>0</v>
      </c>
      <c r="O245" s="41" t="n">
        <f aca="false">H245*N245</f>
        <v>0</v>
      </c>
      <c r="P245" s="41" t="n">
        <f aca="false">O245+M245</f>
        <v>0</v>
      </c>
      <c r="Q245" s="42"/>
    </row>
    <row r="246" customFormat="false" ht="16.5" hidden="false" customHeight="true" outlineLevel="0" collapsed="false">
      <c r="A246" s="32" t="str">
        <f aca="false">IF(H246&lt;&gt;"",1+MAX($A$5:A245),"")</f>
        <v/>
      </c>
      <c r="B246" s="33"/>
      <c r="C246" s="33"/>
      <c r="D246" s="34"/>
      <c r="E246" s="48"/>
      <c r="F246" s="36"/>
      <c r="G246" s="37"/>
      <c r="H246" s="38"/>
      <c r="I246" s="39"/>
      <c r="J246" s="40"/>
      <c r="K246" s="40"/>
      <c r="L246" s="40"/>
      <c r="M246" s="41"/>
      <c r="N246" s="40"/>
      <c r="O246" s="41"/>
      <c r="P246" s="41"/>
      <c r="Q246" s="42"/>
    </row>
    <row r="247" customFormat="false" ht="16.5" hidden="false" customHeight="true" outlineLevel="0" collapsed="false">
      <c r="A247" s="32" t="str">
        <f aca="false">IF(H247&lt;&gt;"",1+MAX($A$5:A246),"")</f>
        <v/>
      </c>
      <c r="B247" s="33"/>
      <c r="C247" s="33"/>
      <c r="D247" s="34"/>
      <c r="E247" s="51" t="s">
        <v>230</v>
      </c>
      <c r="F247" s="36"/>
      <c r="G247" s="37"/>
      <c r="H247" s="38"/>
      <c r="I247" s="39" t="s">
        <v>67</v>
      </c>
      <c r="J247" s="40"/>
      <c r="K247" s="40"/>
      <c r="L247" s="40"/>
      <c r="M247" s="41"/>
      <c r="N247" s="40"/>
      <c r="O247" s="41"/>
      <c r="P247" s="41"/>
      <c r="Q247" s="42"/>
    </row>
    <row r="248" customFormat="false" ht="16.5" hidden="false" customHeight="true" outlineLevel="0" collapsed="false">
      <c r="A248" s="32" t="str">
        <f aca="false">IF(H248&lt;&gt;"",1+MAX($A$5:A247),"")</f>
        <v/>
      </c>
      <c r="B248" s="33"/>
      <c r="C248" s="33"/>
      <c r="D248" s="34"/>
      <c r="E248" s="48" t="s">
        <v>209</v>
      </c>
      <c r="F248" s="36"/>
      <c r="G248" s="37"/>
      <c r="H248" s="38"/>
      <c r="I248" s="39" t="s">
        <v>67</v>
      </c>
      <c r="J248" s="40"/>
      <c r="K248" s="40"/>
      <c r="L248" s="40"/>
      <c r="M248" s="41"/>
      <c r="N248" s="40"/>
      <c r="O248" s="41"/>
      <c r="P248" s="41"/>
      <c r="Q248" s="42"/>
    </row>
    <row r="249" customFormat="false" ht="16.5" hidden="false" customHeight="true" outlineLevel="0" collapsed="false">
      <c r="A249" s="32" t="n">
        <f aca="false">IF(H249&lt;&gt;"",1+MAX($A$5:A248),"")</f>
        <v>118</v>
      </c>
      <c r="B249" s="33" t="s">
        <v>108</v>
      </c>
      <c r="C249" s="33" t="s">
        <v>41</v>
      </c>
      <c r="D249" s="34" t="s">
        <v>184</v>
      </c>
      <c r="E249" s="35" t="s">
        <v>231</v>
      </c>
      <c r="F249" s="55"/>
      <c r="G249" s="37" t="n">
        <v>0</v>
      </c>
      <c r="H249" s="38" t="n">
        <f aca="false">F249*(1+G249)</f>
        <v>0</v>
      </c>
      <c r="I249" s="39" t="s">
        <v>82</v>
      </c>
      <c r="J249" s="40" t="n">
        <v>0</v>
      </c>
      <c r="K249" s="40" t="n">
        <f aca="false">+J249*H249</f>
        <v>0</v>
      </c>
      <c r="L249" s="40" t="n">
        <v>0</v>
      </c>
      <c r="M249" s="41" t="n">
        <f aca="false">K249*L249</f>
        <v>0</v>
      </c>
      <c r="N249" s="40" t="n">
        <v>0</v>
      </c>
      <c r="O249" s="41" t="n">
        <f aca="false">H249*N249</f>
        <v>0</v>
      </c>
      <c r="P249" s="41" t="n">
        <f aca="false">O249+M249</f>
        <v>0</v>
      </c>
      <c r="Q249" s="42"/>
    </row>
    <row r="250" customFormat="false" ht="16.5" hidden="false" customHeight="true" outlineLevel="0" collapsed="false">
      <c r="A250" s="32" t="n">
        <f aca="false">IF(H250&lt;&gt;"",1+MAX($A$5:A249),"")</f>
        <v>119</v>
      </c>
      <c r="B250" s="33" t="s">
        <v>108</v>
      </c>
      <c r="C250" s="33" t="s">
        <v>41</v>
      </c>
      <c r="D250" s="34" t="s">
        <v>184</v>
      </c>
      <c r="E250" s="35" t="s">
        <v>232</v>
      </c>
      <c r="F250" s="55"/>
      <c r="G250" s="37" t="n">
        <v>0</v>
      </c>
      <c r="H250" s="38" t="n">
        <f aca="false">F250*(1+G250)</f>
        <v>0</v>
      </c>
      <c r="I250" s="39" t="s">
        <v>82</v>
      </c>
      <c r="J250" s="40" t="n">
        <v>0</v>
      </c>
      <c r="K250" s="40" t="n">
        <f aca="false">+J250*H250</f>
        <v>0</v>
      </c>
      <c r="L250" s="40" t="n">
        <v>0</v>
      </c>
      <c r="M250" s="41" t="n">
        <f aca="false">K250*L250</f>
        <v>0</v>
      </c>
      <c r="N250" s="40" t="n">
        <v>0</v>
      </c>
      <c r="O250" s="41" t="n">
        <f aca="false">H250*N250</f>
        <v>0</v>
      </c>
      <c r="P250" s="41" t="n">
        <f aca="false">O250+M250</f>
        <v>0</v>
      </c>
      <c r="Q250" s="42"/>
    </row>
    <row r="251" customFormat="false" ht="16.5" hidden="false" customHeight="true" outlineLevel="0" collapsed="false">
      <c r="A251" s="32" t="n">
        <f aca="false">IF(H251&lt;&gt;"",1+MAX($A$5:A250),"")</f>
        <v>120</v>
      </c>
      <c r="B251" s="33" t="s">
        <v>108</v>
      </c>
      <c r="C251" s="33" t="s">
        <v>41</v>
      </c>
      <c r="D251" s="34" t="s">
        <v>184</v>
      </c>
      <c r="E251" s="35" t="s">
        <v>233</v>
      </c>
      <c r="F251" s="55"/>
      <c r="G251" s="37" t="n">
        <v>0.1</v>
      </c>
      <c r="H251" s="38" t="n">
        <f aca="false">F251*(1+G251)</f>
        <v>0</v>
      </c>
      <c r="I251" s="39" t="s">
        <v>72</v>
      </c>
      <c r="J251" s="40" t="n">
        <v>0</v>
      </c>
      <c r="K251" s="40" t="n">
        <f aca="false">+J251*H251</f>
        <v>0</v>
      </c>
      <c r="L251" s="40" t="n">
        <v>0</v>
      </c>
      <c r="M251" s="41" t="n">
        <f aca="false">K251*L251</f>
        <v>0</v>
      </c>
      <c r="N251" s="40" t="n">
        <v>0</v>
      </c>
      <c r="O251" s="41" t="n">
        <f aca="false">H251*N251</f>
        <v>0</v>
      </c>
      <c r="P251" s="41" t="n">
        <f aca="false">O251+M251</f>
        <v>0</v>
      </c>
      <c r="Q251" s="42"/>
    </row>
    <row r="252" customFormat="false" ht="16.5" hidden="false" customHeight="true" outlineLevel="0" collapsed="false">
      <c r="A252" s="32" t="n">
        <f aca="false">IF(H252&lt;&gt;"",1+MAX($A$5:A251),"")</f>
        <v>121</v>
      </c>
      <c r="B252" s="33" t="s">
        <v>108</v>
      </c>
      <c r="C252" s="33" t="s">
        <v>41</v>
      </c>
      <c r="D252" s="34" t="s">
        <v>184</v>
      </c>
      <c r="E252" s="35" t="s">
        <v>234</v>
      </c>
      <c r="F252" s="55"/>
      <c r="G252" s="37" t="n">
        <v>0</v>
      </c>
      <c r="H252" s="38" t="n">
        <f aca="false">F252*(1+G252)</f>
        <v>0</v>
      </c>
      <c r="I252" s="39" t="s">
        <v>82</v>
      </c>
      <c r="J252" s="40" t="n">
        <v>0</v>
      </c>
      <c r="K252" s="40" t="n">
        <f aca="false">+J252*H252</f>
        <v>0</v>
      </c>
      <c r="L252" s="40" t="n">
        <v>0</v>
      </c>
      <c r="M252" s="41" t="n">
        <f aca="false">K252*L252</f>
        <v>0</v>
      </c>
      <c r="N252" s="40" t="n">
        <v>0</v>
      </c>
      <c r="O252" s="41" t="n">
        <f aca="false">H252*N252</f>
        <v>0</v>
      </c>
      <c r="P252" s="41" t="n">
        <f aca="false">O252+M252</f>
        <v>0</v>
      </c>
      <c r="Q252" s="42"/>
    </row>
    <row r="253" customFormat="false" ht="16.5" hidden="false" customHeight="true" outlineLevel="0" collapsed="false">
      <c r="A253" s="32" t="n">
        <f aca="false">IF(H253&lt;&gt;"",1+MAX($A$5:A252),"")</f>
        <v>122</v>
      </c>
      <c r="B253" s="33" t="s">
        <v>108</v>
      </c>
      <c r="C253" s="33" t="s">
        <v>41</v>
      </c>
      <c r="D253" s="34" t="s">
        <v>184</v>
      </c>
      <c r="E253" s="35" t="s">
        <v>221</v>
      </c>
      <c r="F253" s="55"/>
      <c r="G253" s="37" t="n">
        <v>0.1</v>
      </c>
      <c r="H253" s="38" t="n">
        <f aca="false">F253*(1+G253)</f>
        <v>0</v>
      </c>
      <c r="I253" s="39" t="s">
        <v>222</v>
      </c>
      <c r="J253" s="40" t="n">
        <v>0</v>
      </c>
      <c r="K253" s="40" t="n">
        <f aca="false">+J253*H253</f>
        <v>0</v>
      </c>
      <c r="L253" s="40" t="n">
        <v>0</v>
      </c>
      <c r="M253" s="41" t="n">
        <f aca="false">K253*L253</f>
        <v>0</v>
      </c>
      <c r="N253" s="40" t="n">
        <v>0</v>
      </c>
      <c r="O253" s="41" t="n">
        <f aca="false">H253*N253</f>
        <v>0</v>
      </c>
      <c r="P253" s="41" t="n">
        <f aca="false">O253+M253</f>
        <v>0</v>
      </c>
      <c r="Q253" s="42"/>
    </row>
    <row r="254" customFormat="false" ht="30.75" hidden="false" customHeight="true" outlineLevel="0" collapsed="false">
      <c r="A254" s="32" t="n">
        <f aca="false">IF(H254&lt;&gt;"",1+MAX($A$5:A253),"")</f>
        <v>123</v>
      </c>
      <c r="B254" s="33" t="s">
        <v>108</v>
      </c>
      <c r="C254" s="33" t="s">
        <v>41</v>
      </c>
      <c r="D254" s="34" t="s">
        <v>184</v>
      </c>
      <c r="E254" s="35" t="s">
        <v>223</v>
      </c>
      <c r="F254" s="55"/>
      <c r="G254" s="37" t="n">
        <v>0</v>
      </c>
      <c r="H254" s="38" t="n">
        <f aca="false">F254*(1+G254)</f>
        <v>0</v>
      </c>
      <c r="I254" s="39" t="s">
        <v>224</v>
      </c>
      <c r="J254" s="40" t="n">
        <v>0</v>
      </c>
      <c r="K254" s="40" t="n">
        <f aca="false">+J254*H254</f>
        <v>0</v>
      </c>
      <c r="L254" s="40" t="n">
        <v>0</v>
      </c>
      <c r="M254" s="41" t="n">
        <f aca="false">K254*L254</f>
        <v>0</v>
      </c>
      <c r="N254" s="40" t="n">
        <v>0</v>
      </c>
      <c r="O254" s="41" t="n">
        <f aca="false">H254*N254</f>
        <v>0</v>
      </c>
      <c r="P254" s="41" t="n">
        <f aca="false">O254+M254</f>
        <v>0</v>
      </c>
      <c r="Q254" s="42"/>
    </row>
    <row r="255" customFormat="false" ht="16.5" hidden="false" customHeight="true" outlineLevel="0" collapsed="false">
      <c r="A255" s="32" t="str">
        <f aca="false">IF(H255&lt;&gt;"",1+MAX($A$5:A254),"")</f>
        <v/>
      </c>
      <c r="B255" s="33"/>
      <c r="C255" s="33"/>
      <c r="D255" s="34"/>
      <c r="E255" s="48"/>
      <c r="F255" s="36"/>
      <c r="G255" s="37"/>
      <c r="H255" s="38"/>
      <c r="I255" s="39"/>
      <c r="J255" s="40"/>
      <c r="K255" s="40"/>
      <c r="L255" s="40"/>
      <c r="M255" s="41"/>
      <c r="N255" s="40"/>
      <c r="O255" s="41"/>
      <c r="P255" s="41"/>
      <c r="Q255" s="42"/>
    </row>
    <row r="256" customFormat="false" ht="16.5" hidden="false" customHeight="true" outlineLevel="0" collapsed="false">
      <c r="A256" s="32" t="str">
        <f aca="false">IF(H256&lt;&gt;"",1+MAX($A$5:A255),"")</f>
        <v/>
      </c>
      <c r="B256" s="33"/>
      <c r="C256" s="33"/>
      <c r="D256" s="34"/>
      <c r="E256" s="51" t="s">
        <v>235</v>
      </c>
      <c r="F256" s="36"/>
      <c r="G256" s="37"/>
      <c r="H256" s="38"/>
      <c r="I256" s="39" t="s">
        <v>67</v>
      </c>
      <c r="J256" s="40"/>
      <c r="K256" s="40"/>
      <c r="L256" s="40"/>
      <c r="M256" s="41"/>
      <c r="N256" s="40"/>
      <c r="O256" s="41"/>
      <c r="P256" s="41"/>
      <c r="Q256" s="42"/>
    </row>
    <row r="257" customFormat="false" ht="16.5" hidden="false" customHeight="true" outlineLevel="0" collapsed="false">
      <c r="A257" s="32" t="str">
        <f aca="false">IF(H257&lt;&gt;"",1+MAX($A$5:A256),"")</f>
        <v/>
      </c>
      <c r="B257" s="33"/>
      <c r="C257" s="33"/>
      <c r="D257" s="34"/>
      <c r="E257" s="48" t="s">
        <v>209</v>
      </c>
      <c r="F257" s="36"/>
      <c r="G257" s="37"/>
      <c r="H257" s="38"/>
      <c r="I257" s="39" t="s">
        <v>67</v>
      </c>
      <c r="J257" s="40"/>
      <c r="K257" s="40"/>
      <c r="L257" s="40"/>
      <c r="M257" s="41"/>
      <c r="N257" s="40"/>
      <c r="O257" s="41"/>
      <c r="P257" s="41"/>
      <c r="Q257" s="42"/>
    </row>
    <row r="258" customFormat="false" ht="16.5" hidden="false" customHeight="true" outlineLevel="0" collapsed="false">
      <c r="A258" s="32" t="n">
        <f aca="false">IF(H258&lt;&gt;"",1+MAX($A$5:A257),"")</f>
        <v>124</v>
      </c>
      <c r="B258" s="33" t="s">
        <v>108</v>
      </c>
      <c r="C258" s="33" t="s">
        <v>41</v>
      </c>
      <c r="D258" s="34" t="s">
        <v>184</v>
      </c>
      <c r="E258" s="35" t="s">
        <v>210</v>
      </c>
      <c r="F258" s="55"/>
      <c r="G258" s="37" t="n">
        <v>0</v>
      </c>
      <c r="H258" s="38" t="n">
        <f aca="false">F258*(1+G258)</f>
        <v>0</v>
      </c>
      <c r="I258" s="39" t="s">
        <v>82</v>
      </c>
      <c r="J258" s="40" t="n">
        <v>0</v>
      </c>
      <c r="K258" s="40" t="n">
        <f aca="false">+J258*H258</f>
        <v>0</v>
      </c>
      <c r="L258" s="40" t="n">
        <v>0</v>
      </c>
      <c r="M258" s="41" t="n">
        <f aca="false">K258*L258</f>
        <v>0</v>
      </c>
      <c r="N258" s="40" t="n">
        <v>0</v>
      </c>
      <c r="O258" s="41" t="n">
        <f aca="false">H258*N258</f>
        <v>0</v>
      </c>
      <c r="P258" s="41" t="n">
        <f aca="false">O258+M258</f>
        <v>0</v>
      </c>
      <c r="Q258" s="42"/>
    </row>
    <row r="259" customFormat="false" ht="16.5" hidden="false" customHeight="true" outlineLevel="0" collapsed="false">
      <c r="A259" s="32" t="n">
        <f aca="false">IF(H259&lt;&gt;"",1+MAX($A$5:A258),"")</f>
        <v>125</v>
      </c>
      <c r="B259" s="33" t="s">
        <v>108</v>
      </c>
      <c r="C259" s="33" t="s">
        <v>41</v>
      </c>
      <c r="D259" s="34" t="s">
        <v>184</v>
      </c>
      <c r="E259" s="35" t="s">
        <v>211</v>
      </c>
      <c r="F259" s="55"/>
      <c r="G259" s="37" t="n">
        <v>0</v>
      </c>
      <c r="H259" s="38" t="n">
        <f aca="false">F259*(1+G259)</f>
        <v>0</v>
      </c>
      <c r="I259" s="39" t="s">
        <v>82</v>
      </c>
      <c r="J259" s="40" t="n">
        <v>0</v>
      </c>
      <c r="K259" s="40" t="n">
        <f aca="false">+J259*H259</f>
        <v>0</v>
      </c>
      <c r="L259" s="40" t="n">
        <v>0</v>
      </c>
      <c r="M259" s="41" t="n">
        <f aca="false">K259*L259</f>
        <v>0</v>
      </c>
      <c r="N259" s="40" t="n">
        <v>0</v>
      </c>
      <c r="O259" s="41" t="n">
        <f aca="false">H259*N259</f>
        <v>0</v>
      </c>
      <c r="P259" s="41" t="n">
        <f aca="false">O259+M259</f>
        <v>0</v>
      </c>
      <c r="Q259" s="42"/>
    </row>
    <row r="260" customFormat="false" ht="30.75" hidden="false" customHeight="true" outlineLevel="0" collapsed="false">
      <c r="A260" s="32" t="n">
        <f aca="false">IF(H260&lt;&gt;"",1+MAX($A$5:A259),"")</f>
        <v>126</v>
      </c>
      <c r="B260" s="33" t="s">
        <v>108</v>
      </c>
      <c r="C260" s="33" t="s">
        <v>41</v>
      </c>
      <c r="D260" s="34" t="s">
        <v>184</v>
      </c>
      <c r="E260" s="35" t="s">
        <v>218</v>
      </c>
      <c r="F260" s="55"/>
      <c r="G260" s="37" t="n">
        <v>0</v>
      </c>
      <c r="H260" s="38" t="n">
        <f aca="false">F260*(1+G260)</f>
        <v>0</v>
      </c>
      <c r="I260" s="39" t="s">
        <v>82</v>
      </c>
      <c r="J260" s="40" t="n">
        <v>0</v>
      </c>
      <c r="K260" s="40" t="n">
        <f aca="false">+J260*H260</f>
        <v>0</v>
      </c>
      <c r="L260" s="40" t="n">
        <v>0</v>
      </c>
      <c r="M260" s="41" t="n">
        <f aca="false">K260*L260</f>
        <v>0</v>
      </c>
      <c r="N260" s="40" t="n">
        <v>0</v>
      </c>
      <c r="O260" s="41" t="n">
        <f aca="false">H260*N260</f>
        <v>0</v>
      </c>
      <c r="P260" s="41" t="n">
        <f aca="false">O260+M260</f>
        <v>0</v>
      </c>
      <c r="Q260" s="42"/>
    </row>
    <row r="261" customFormat="false" ht="16.5" hidden="false" customHeight="true" outlineLevel="0" collapsed="false">
      <c r="A261" s="32" t="n">
        <f aca="false">IF(H261&lt;&gt;"",1+MAX($A$5:A260),"")</f>
        <v>127</v>
      </c>
      <c r="B261" s="33" t="s">
        <v>108</v>
      </c>
      <c r="C261" s="33" t="s">
        <v>41</v>
      </c>
      <c r="D261" s="34" t="s">
        <v>184</v>
      </c>
      <c r="E261" s="35" t="s">
        <v>233</v>
      </c>
      <c r="F261" s="55"/>
      <c r="G261" s="37" t="n">
        <v>0.1</v>
      </c>
      <c r="H261" s="38" t="n">
        <f aca="false">F261*(1+G261)</f>
        <v>0</v>
      </c>
      <c r="I261" s="39" t="s">
        <v>72</v>
      </c>
      <c r="J261" s="40" t="n">
        <v>0</v>
      </c>
      <c r="K261" s="40" t="n">
        <f aca="false">+J261*H261</f>
        <v>0</v>
      </c>
      <c r="L261" s="40" t="n">
        <v>0</v>
      </c>
      <c r="M261" s="41" t="n">
        <f aca="false">K261*L261</f>
        <v>0</v>
      </c>
      <c r="N261" s="40" t="n">
        <v>0</v>
      </c>
      <c r="O261" s="41" t="n">
        <f aca="false">H261*N261</f>
        <v>0</v>
      </c>
      <c r="P261" s="41" t="n">
        <f aca="false">O261+M261</f>
        <v>0</v>
      </c>
      <c r="Q261" s="42"/>
    </row>
    <row r="262" customFormat="false" ht="16.5" hidden="false" customHeight="true" outlineLevel="0" collapsed="false">
      <c r="A262" s="32" t="n">
        <f aca="false">IF(H262&lt;&gt;"",1+MAX($A$5:A261),"")</f>
        <v>128</v>
      </c>
      <c r="B262" s="33" t="s">
        <v>108</v>
      </c>
      <c r="C262" s="33" t="s">
        <v>41</v>
      </c>
      <c r="D262" s="34" t="s">
        <v>184</v>
      </c>
      <c r="E262" s="35" t="s">
        <v>212</v>
      </c>
      <c r="F262" s="55"/>
      <c r="G262" s="37" t="n">
        <v>0.1</v>
      </c>
      <c r="H262" s="38" t="n">
        <f aca="false">F262*(1+G262)</f>
        <v>0</v>
      </c>
      <c r="I262" s="39" t="s">
        <v>72</v>
      </c>
      <c r="J262" s="40" t="n">
        <v>0</v>
      </c>
      <c r="K262" s="40" t="n">
        <f aca="false">+J262*H262</f>
        <v>0</v>
      </c>
      <c r="L262" s="40" t="n">
        <v>0</v>
      </c>
      <c r="M262" s="41" t="n">
        <f aca="false">K262*L262</f>
        <v>0</v>
      </c>
      <c r="N262" s="40" t="n">
        <v>0</v>
      </c>
      <c r="O262" s="41" t="n">
        <f aca="false">H262*N262</f>
        <v>0</v>
      </c>
      <c r="P262" s="41" t="n">
        <f aca="false">O262+M262</f>
        <v>0</v>
      </c>
      <c r="Q262" s="42"/>
    </row>
    <row r="263" customFormat="false" ht="16.5" hidden="false" customHeight="true" outlineLevel="0" collapsed="false">
      <c r="A263" s="32" t="str">
        <f aca="false">IF(H263&lt;&gt;"",1+MAX($A$5:A262),"")</f>
        <v/>
      </c>
      <c r="B263" s="33"/>
      <c r="C263" s="33"/>
      <c r="D263" s="34"/>
      <c r="E263" s="48"/>
      <c r="F263" s="36"/>
      <c r="G263" s="37"/>
      <c r="H263" s="38"/>
      <c r="I263" s="39"/>
      <c r="J263" s="40"/>
      <c r="K263" s="40"/>
      <c r="L263" s="40"/>
      <c r="M263" s="41"/>
      <c r="N263" s="40"/>
      <c r="O263" s="41"/>
      <c r="P263" s="41"/>
      <c r="Q263" s="42"/>
    </row>
    <row r="264" customFormat="false" ht="29.25" hidden="false" customHeight="true" outlineLevel="0" collapsed="false">
      <c r="A264" s="32" t="str">
        <f aca="false">IF(H264&lt;&gt;"",1+MAX($A$5:A263),"")</f>
        <v/>
      </c>
      <c r="B264" s="33"/>
      <c r="C264" s="33"/>
      <c r="D264" s="34"/>
      <c r="E264" s="51" t="s">
        <v>236</v>
      </c>
      <c r="F264" s="36"/>
      <c r="G264" s="37"/>
      <c r="H264" s="38"/>
      <c r="I264" s="39" t="s">
        <v>67</v>
      </c>
      <c r="J264" s="40"/>
      <c r="K264" s="40"/>
      <c r="L264" s="40"/>
      <c r="M264" s="41"/>
      <c r="N264" s="40"/>
      <c r="O264" s="41"/>
      <c r="P264" s="41"/>
      <c r="Q264" s="42"/>
    </row>
    <row r="265" customFormat="false" ht="16.5" hidden="false" customHeight="true" outlineLevel="0" collapsed="false">
      <c r="A265" s="32" t="str">
        <f aca="false">IF(H265&lt;&gt;"",1+MAX($A$5:A264),"")</f>
        <v/>
      </c>
      <c r="B265" s="33"/>
      <c r="C265" s="33"/>
      <c r="D265" s="34"/>
      <c r="E265" s="48" t="s">
        <v>209</v>
      </c>
      <c r="F265" s="36"/>
      <c r="G265" s="37"/>
      <c r="H265" s="38"/>
      <c r="I265" s="39" t="s">
        <v>67</v>
      </c>
      <c r="J265" s="40"/>
      <c r="K265" s="40"/>
      <c r="L265" s="40"/>
      <c r="M265" s="41"/>
      <c r="N265" s="40"/>
      <c r="O265" s="41"/>
      <c r="P265" s="41"/>
      <c r="Q265" s="42"/>
    </row>
    <row r="266" customFormat="false" ht="16.5" hidden="false" customHeight="true" outlineLevel="0" collapsed="false">
      <c r="A266" s="32" t="n">
        <f aca="false">IF(H266&lt;&gt;"",1+MAX($A$5:A265),"")</f>
        <v>129</v>
      </c>
      <c r="B266" s="33" t="s">
        <v>57</v>
      </c>
      <c r="C266" s="33" t="s">
        <v>41</v>
      </c>
      <c r="D266" s="34" t="s">
        <v>184</v>
      </c>
      <c r="E266" s="35" t="s">
        <v>231</v>
      </c>
      <c r="F266" s="55"/>
      <c r="G266" s="37" t="n">
        <v>0</v>
      </c>
      <c r="H266" s="38" t="n">
        <f aca="false">F266*(1+G266)</f>
        <v>0</v>
      </c>
      <c r="I266" s="39" t="s">
        <v>82</v>
      </c>
      <c r="J266" s="40" t="n">
        <v>0</v>
      </c>
      <c r="K266" s="40" t="n">
        <f aca="false">+J266*H266</f>
        <v>0</v>
      </c>
      <c r="L266" s="40" t="n">
        <v>0</v>
      </c>
      <c r="M266" s="41" t="n">
        <f aca="false">K266*L266</f>
        <v>0</v>
      </c>
      <c r="N266" s="40" t="n">
        <v>0</v>
      </c>
      <c r="O266" s="41" t="n">
        <f aca="false">H266*N266</f>
        <v>0</v>
      </c>
      <c r="P266" s="41" t="n">
        <f aca="false">O266+M266</f>
        <v>0</v>
      </c>
      <c r="Q266" s="42"/>
    </row>
    <row r="267" customFormat="false" ht="16.5" hidden="false" customHeight="true" outlineLevel="0" collapsed="false">
      <c r="A267" s="32" t="n">
        <f aca="false">IF(H267&lt;&gt;"",1+MAX($A$5:A266),"")</f>
        <v>130</v>
      </c>
      <c r="B267" s="33" t="s">
        <v>57</v>
      </c>
      <c r="C267" s="33" t="s">
        <v>41</v>
      </c>
      <c r="D267" s="34" t="s">
        <v>184</v>
      </c>
      <c r="E267" s="35" t="s">
        <v>232</v>
      </c>
      <c r="F267" s="55"/>
      <c r="G267" s="37" t="n">
        <v>0</v>
      </c>
      <c r="H267" s="38" t="n">
        <f aca="false">F267*(1+G267)</f>
        <v>0</v>
      </c>
      <c r="I267" s="39" t="s">
        <v>82</v>
      </c>
      <c r="J267" s="40" t="n">
        <v>0</v>
      </c>
      <c r="K267" s="40" t="n">
        <f aca="false">+J267*H267</f>
        <v>0</v>
      </c>
      <c r="L267" s="40" t="n">
        <v>0</v>
      </c>
      <c r="M267" s="41" t="n">
        <f aca="false">K267*L267</f>
        <v>0</v>
      </c>
      <c r="N267" s="40" t="n">
        <v>0</v>
      </c>
      <c r="O267" s="41" t="n">
        <f aca="false">H267*N267</f>
        <v>0</v>
      </c>
      <c r="P267" s="41" t="n">
        <f aca="false">O267+M267</f>
        <v>0</v>
      </c>
      <c r="Q267" s="42"/>
    </row>
    <row r="268" customFormat="false" ht="30.75" hidden="false" customHeight="true" outlineLevel="0" collapsed="false">
      <c r="A268" s="32" t="n">
        <f aca="false">IF(H268&lt;&gt;"",1+MAX($A$5:A267),"")</f>
        <v>131</v>
      </c>
      <c r="B268" s="33" t="s">
        <v>57</v>
      </c>
      <c r="C268" s="33" t="s">
        <v>41</v>
      </c>
      <c r="D268" s="34" t="s">
        <v>184</v>
      </c>
      <c r="E268" s="35" t="s">
        <v>237</v>
      </c>
      <c r="F268" s="55"/>
      <c r="G268" s="37" t="n">
        <v>0</v>
      </c>
      <c r="H268" s="38" t="n">
        <f aca="false">F268*(1+G268)</f>
        <v>0</v>
      </c>
      <c r="I268" s="39" t="s">
        <v>82</v>
      </c>
      <c r="J268" s="40" t="n">
        <v>0</v>
      </c>
      <c r="K268" s="40" t="n">
        <f aca="false">+J268*H268</f>
        <v>0</v>
      </c>
      <c r="L268" s="40" t="n">
        <v>0</v>
      </c>
      <c r="M268" s="41" t="n">
        <f aca="false">K268*L268</f>
        <v>0</v>
      </c>
      <c r="N268" s="40" t="n">
        <v>0</v>
      </c>
      <c r="O268" s="41" t="n">
        <f aca="false">H268*N268</f>
        <v>0</v>
      </c>
      <c r="P268" s="41" t="n">
        <f aca="false">O268+M268</f>
        <v>0</v>
      </c>
      <c r="Q268" s="42"/>
    </row>
    <row r="269" customFormat="false" ht="16.5" hidden="false" customHeight="true" outlineLevel="0" collapsed="false">
      <c r="A269" s="32" t="n">
        <f aca="false">IF(H269&lt;&gt;"",1+MAX($A$5:A268),"")</f>
        <v>132</v>
      </c>
      <c r="B269" s="33" t="s">
        <v>57</v>
      </c>
      <c r="C269" s="33" t="s">
        <v>41</v>
      </c>
      <c r="D269" s="34" t="s">
        <v>238</v>
      </c>
      <c r="E269" s="35" t="s">
        <v>239</v>
      </c>
      <c r="F269" s="55"/>
      <c r="G269" s="37" t="n">
        <v>0</v>
      </c>
      <c r="H269" s="38" t="n">
        <f aca="false">F269*(1+G269)</f>
        <v>0</v>
      </c>
      <c r="I269" s="39" t="s">
        <v>82</v>
      </c>
      <c r="J269" s="40" t="n">
        <v>0</v>
      </c>
      <c r="K269" s="40" t="n">
        <f aca="false">+J269*H269</f>
        <v>0</v>
      </c>
      <c r="L269" s="40" t="n">
        <v>0</v>
      </c>
      <c r="M269" s="41" t="n">
        <f aca="false">K269*L269</f>
        <v>0</v>
      </c>
      <c r="N269" s="40" t="n">
        <v>0</v>
      </c>
      <c r="O269" s="41" t="n">
        <f aca="false">H269*N269</f>
        <v>0</v>
      </c>
      <c r="P269" s="41" t="n">
        <f aca="false">O269+M269</f>
        <v>0</v>
      </c>
      <c r="Q269" s="42"/>
    </row>
    <row r="270" customFormat="false" ht="16.5" hidden="false" customHeight="true" outlineLevel="0" collapsed="false">
      <c r="A270" s="32" t="n">
        <f aca="false">IF(H270&lt;&gt;"",1+MAX($A$5:A269),"")</f>
        <v>133</v>
      </c>
      <c r="B270" s="33" t="s">
        <v>57</v>
      </c>
      <c r="C270" s="33" t="s">
        <v>41</v>
      </c>
      <c r="D270" s="34" t="s">
        <v>184</v>
      </c>
      <c r="E270" s="35" t="s">
        <v>240</v>
      </c>
      <c r="F270" s="55"/>
      <c r="G270" s="37" t="n">
        <v>0.1</v>
      </c>
      <c r="H270" s="38" t="n">
        <f aca="false">F270*(1+G270)</f>
        <v>0</v>
      </c>
      <c r="I270" s="39" t="s">
        <v>72</v>
      </c>
      <c r="J270" s="40" t="n">
        <v>0</v>
      </c>
      <c r="K270" s="40" t="n">
        <f aca="false">+J270*H270</f>
        <v>0</v>
      </c>
      <c r="L270" s="40" t="n">
        <v>0</v>
      </c>
      <c r="M270" s="41" t="n">
        <f aca="false">K270*L270</f>
        <v>0</v>
      </c>
      <c r="N270" s="40" t="n">
        <v>0</v>
      </c>
      <c r="O270" s="41" t="n">
        <f aca="false">H270*N270</f>
        <v>0</v>
      </c>
      <c r="P270" s="41" t="n">
        <f aca="false">O270+M270</f>
        <v>0</v>
      </c>
      <c r="Q270" s="42"/>
    </row>
    <row r="271" customFormat="false" ht="16.5" hidden="false" customHeight="true" outlineLevel="0" collapsed="false">
      <c r="A271" s="32" t="n">
        <f aca="false">IF(H271&lt;&gt;"",1+MAX($A$5:A270),"")</f>
        <v>134</v>
      </c>
      <c r="B271" s="33" t="s">
        <v>57</v>
      </c>
      <c r="C271" s="33" t="s">
        <v>41</v>
      </c>
      <c r="D271" s="34" t="s">
        <v>184</v>
      </c>
      <c r="E271" s="35" t="s">
        <v>220</v>
      </c>
      <c r="F271" s="55"/>
      <c r="G271" s="37" t="n">
        <v>0.1</v>
      </c>
      <c r="H271" s="38" t="n">
        <f aca="false">F271*(1+G271)</f>
        <v>0</v>
      </c>
      <c r="I271" s="39" t="s">
        <v>67</v>
      </c>
      <c r="J271" s="40" t="n">
        <v>0</v>
      </c>
      <c r="K271" s="40" t="n">
        <f aca="false">+J271*H271</f>
        <v>0</v>
      </c>
      <c r="L271" s="40" t="n">
        <v>0</v>
      </c>
      <c r="M271" s="41" t="n">
        <f aca="false">K271*L271</f>
        <v>0</v>
      </c>
      <c r="N271" s="40" t="n">
        <v>0</v>
      </c>
      <c r="O271" s="41" t="n">
        <f aca="false">H271*N271</f>
        <v>0</v>
      </c>
      <c r="P271" s="41" t="n">
        <f aca="false">O271+M271</f>
        <v>0</v>
      </c>
      <c r="Q271" s="42"/>
    </row>
    <row r="272" customFormat="false" ht="16.5" hidden="false" customHeight="true" outlineLevel="0" collapsed="false">
      <c r="A272" s="32" t="n">
        <f aca="false">IF(H272&lt;&gt;"",1+MAX($A$5:A271),"")</f>
        <v>135</v>
      </c>
      <c r="B272" s="33" t="s">
        <v>57</v>
      </c>
      <c r="C272" s="33" t="s">
        <v>41</v>
      </c>
      <c r="D272" s="34" t="s">
        <v>184</v>
      </c>
      <c r="E272" s="35" t="s">
        <v>221</v>
      </c>
      <c r="F272" s="55"/>
      <c r="G272" s="37" t="n">
        <v>0.1</v>
      </c>
      <c r="H272" s="38" t="n">
        <f aca="false">F272*(1+G272)</f>
        <v>0</v>
      </c>
      <c r="I272" s="39" t="s">
        <v>222</v>
      </c>
      <c r="J272" s="40" t="n">
        <v>0</v>
      </c>
      <c r="K272" s="40" t="n">
        <f aca="false">+J272*H272</f>
        <v>0</v>
      </c>
      <c r="L272" s="40" t="n">
        <v>0</v>
      </c>
      <c r="M272" s="41" t="n">
        <f aca="false">K272*L272</f>
        <v>0</v>
      </c>
      <c r="N272" s="40" t="n">
        <v>0</v>
      </c>
      <c r="O272" s="41" t="n">
        <f aca="false">H272*N272</f>
        <v>0</v>
      </c>
      <c r="P272" s="41" t="n">
        <f aca="false">O272+M272</f>
        <v>0</v>
      </c>
      <c r="Q272" s="42"/>
    </row>
    <row r="273" customFormat="false" ht="30.75" hidden="false" customHeight="true" outlineLevel="0" collapsed="false">
      <c r="A273" s="32" t="n">
        <f aca="false">IF(H273&lt;&gt;"",1+MAX($A$5:A272),"")</f>
        <v>136</v>
      </c>
      <c r="B273" s="33" t="s">
        <v>57</v>
      </c>
      <c r="C273" s="33" t="s">
        <v>41</v>
      </c>
      <c r="D273" s="34" t="s">
        <v>184</v>
      </c>
      <c r="E273" s="35" t="s">
        <v>223</v>
      </c>
      <c r="F273" s="55"/>
      <c r="G273" s="37" t="n">
        <v>0</v>
      </c>
      <c r="H273" s="38" t="n">
        <f aca="false">F273*(1+G273)</f>
        <v>0</v>
      </c>
      <c r="I273" s="39" t="s">
        <v>224</v>
      </c>
      <c r="J273" s="40" t="n">
        <v>0</v>
      </c>
      <c r="K273" s="40" t="n">
        <f aca="false">+J273*H273</f>
        <v>0</v>
      </c>
      <c r="L273" s="40" t="n">
        <v>0</v>
      </c>
      <c r="M273" s="41" t="n">
        <f aca="false">K273*L273</f>
        <v>0</v>
      </c>
      <c r="N273" s="40" t="n">
        <v>0</v>
      </c>
      <c r="O273" s="41" t="n">
        <f aca="false">H273*N273</f>
        <v>0</v>
      </c>
      <c r="P273" s="41" t="n">
        <f aca="false">O273+M273</f>
        <v>0</v>
      </c>
      <c r="Q273" s="42"/>
    </row>
    <row r="274" customFormat="false" ht="16.5" hidden="false" customHeight="true" outlineLevel="0" collapsed="false">
      <c r="A274" s="32" t="str">
        <f aca="false">IF(H274&lt;&gt;"",1+MAX($A$5:A273),"")</f>
        <v/>
      </c>
      <c r="B274" s="33"/>
      <c r="C274" s="33"/>
      <c r="D274" s="34"/>
      <c r="E274" s="35"/>
      <c r="F274" s="55"/>
      <c r="G274" s="37"/>
      <c r="H274" s="38"/>
      <c r="I274" s="39"/>
      <c r="J274" s="40"/>
      <c r="K274" s="40"/>
      <c r="L274" s="40"/>
      <c r="M274" s="41"/>
      <c r="N274" s="40"/>
      <c r="O274" s="41"/>
      <c r="P274" s="41"/>
      <c r="Q274" s="42"/>
    </row>
    <row r="275" customFormat="false" ht="29.25" hidden="false" customHeight="true" outlineLevel="0" collapsed="false">
      <c r="A275" s="32" t="str">
        <f aca="false">IF(H275&lt;&gt;"",1+MAX($A$5:A274),"")</f>
        <v/>
      </c>
      <c r="B275" s="33"/>
      <c r="C275" s="33"/>
      <c r="D275" s="34"/>
      <c r="E275" s="51" t="s">
        <v>236</v>
      </c>
      <c r="F275" s="36"/>
      <c r="G275" s="37"/>
      <c r="H275" s="38"/>
      <c r="I275" s="39" t="s">
        <v>67</v>
      </c>
      <c r="J275" s="40"/>
      <c r="K275" s="40"/>
      <c r="L275" s="40"/>
      <c r="M275" s="41"/>
      <c r="N275" s="40"/>
      <c r="O275" s="41"/>
      <c r="P275" s="41"/>
      <c r="Q275" s="42"/>
    </row>
    <row r="276" customFormat="false" ht="16.5" hidden="false" customHeight="true" outlineLevel="0" collapsed="false">
      <c r="A276" s="32" t="str">
        <f aca="false">IF(H276&lt;&gt;"",1+MAX($A$5:A275),"")</f>
        <v/>
      </c>
      <c r="B276" s="33"/>
      <c r="C276" s="33"/>
      <c r="D276" s="34"/>
      <c r="E276" s="48" t="s">
        <v>209</v>
      </c>
      <c r="F276" s="36"/>
      <c r="G276" s="37"/>
      <c r="H276" s="38"/>
      <c r="I276" s="39" t="s">
        <v>67</v>
      </c>
      <c r="J276" s="40"/>
      <c r="K276" s="40"/>
      <c r="L276" s="40"/>
      <c r="M276" s="41"/>
      <c r="N276" s="40"/>
      <c r="O276" s="41"/>
      <c r="P276" s="41"/>
      <c r="Q276" s="42"/>
    </row>
    <row r="277" customFormat="false" ht="16.5" hidden="false" customHeight="true" outlineLevel="0" collapsed="false">
      <c r="A277" s="32" t="n">
        <f aca="false">IF(H277&lt;&gt;"",1+MAX($A$5:A276),"")</f>
        <v>137</v>
      </c>
      <c r="B277" s="33" t="s">
        <v>57</v>
      </c>
      <c r="C277" s="33" t="s">
        <v>41</v>
      </c>
      <c r="D277" s="34" t="s">
        <v>184</v>
      </c>
      <c r="E277" s="35" t="s">
        <v>231</v>
      </c>
      <c r="F277" s="55"/>
      <c r="G277" s="37" t="n">
        <v>0</v>
      </c>
      <c r="H277" s="38" t="n">
        <f aca="false">F277*(1+G277)</f>
        <v>0</v>
      </c>
      <c r="I277" s="39" t="s">
        <v>82</v>
      </c>
      <c r="J277" s="40" t="n">
        <v>0</v>
      </c>
      <c r="K277" s="40" t="n">
        <f aca="false">+J277*H277</f>
        <v>0</v>
      </c>
      <c r="L277" s="40" t="n">
        <v>0</v>
      </c>
      <c r="M277" s="41" t="n">
        <f aca="false">K277*L277</f>
        <v>0</v>
      </c>
      <c r="N277" s="40" t="n">
        <v>0</v>
      </c>
      <c r="O277" s="41" t="n">
        <f aca="false">H277*N277</f>
        <v>0</v>
      </c>
      <c r="P277" s="41" t="n">
        <f aca="false">O277+M277</f>
        <v>0</v>
      </c>
      <c r="Q277" s="42"/>
    </row>
    <row r="278" customFormat="false" ht="16.5" hidden="false" customHeight="true" outlineLevel="0" collapsed="false">
      <c r="A278" s="32" t="n">
        <f aca="false">IF(H278&lt;&gt;"",1+MAX($A$5:A277),"")</f>
        <v>138</v>
      </c>
      <c r="B278" s="33" t="s">
        <v>57</v>
      </c>
      <c r="C278" s="33" t="s">
        <v>41</v>
      </c>
      <c r="D278" s="34" t="s">
        <v>184</v>
      </c>
      <c r="E278" s="35" t="s">
        <v>232</v>
      </c>
      <c r="F278" s="55"/>
      <c r="G278" s="37" t="n">
        <v>0</v>
      </c>
      <c r="H278" s="38" t="n">
        <f aca="false">F278*(1+G278)</f>
        <v>0</v>
      </c>
      <c r="I278" s="39" t="s">
        <v>82</v>
      </c>
      <c r="J278" s="40" t="n">
        <v>0</v>
      </c>
      <c r="K278" s="40" t="n">
        <f aca="false">+J278*H278</f>
        <v>0</v>
      </c>
      <c r="L278" s="40" t="n">
        <v>0</v>
      </c>
      <c r="M278" s="41" t="n">
        <f aca="false">K278*L278</f>
        <v>0</v>
      </c>
      <c r="N278" s="40" t="n">
        <v>0</v>
      </c>
      <c r="O278" s="41" t="n">
        <f aca="false">H278*N278</f>
        <v>0</v>
      </c>
      <c r="P278" s="41" t="n">
        <f aca="false">O278+M278</f>
        <v>0</v>
      </c>
      <c r="Q278" s="42"/>
    </row>
    <row r="279" customFormat="false" ht="30.75" hidden="false" customHeight="true" outlineLevel="0" collapsed="false">
      <c r="A279" s="32" t="n">
        <f aca="false">IF(H279&lt;&gt;"",1+MAX($A$5:A278),"")</f>
        <v>139</v>
      </c>
      <c r="B279" s="33" t="s">
        <v>57</v>
      </c>
      <c r="C279" s="33" t="s">
        <v>41</v>
      </c>
      <c r="D279" s="34" t="s">
        <v>184</v>
      </c>
      <c r="E279" s="35" t="s">
        <v>241</v>
      </c>
      <c r="F279" s="55"/>
      <c r="G279" s="37" t="n">
        <v>0</v>
      </c>
      <c r="H279" s="38" t="n">
        <f aca="false">F279*(1+G279)</f>
        <v>0</v>
      </c>
      <c r="I279" s="39" t="s">
        <v>82</v>
      </c>
      <c r="J279" s="40" t="n">
        <v>0</v>
      </c>
      <c r="K279" s="40" t="n">
        <f aca="false">+J279*H279</f>
        <v>0</v>
      </c>
      <c r="L279" s="40" t="n">
        <v>0</v>
      </c>
      <c r="M279" s="41" t="n">
        <f aca="false">K279*L279</f>
        <v>0</v>
      </c>
      <c r="N279" s="40" t="n">
        <v>0</v>
      </c>
      <c r="O279" s="41" t="n">
        <f aca="false">H279*N279</f>
        <v>0</v>
      </c>
      <c r="P279" s="41" t="n">
        <f aca="false">O279+M279</f>
        <v>0</v>
      </c>
      <c r="Q279" s="42"/>
    </row>
    <row r="280" customFormat="false" ht="16.5" hidden="false" customHeight="true" outlineLevel="0" collapsed="false">
      <c r="A280" s="32" t="n">
        <f aca="false">IF(H280&lt;&gt;"",1+MAX($A$5:A279),"")</f>
        <v>140</v>
      </c>
      <c r="B280" s="33" t="s">
        <v>57</v>
      </c>
      <c r="C280" s="33" t="s">
        <v>41</v>
      </c>
      <c r="D280" s="34" t="s">
        <v>238</v>
      </c>
      <c r="E280" s="35" t="s">
        <v>234</v>
      </c>
      <c r="F280" s="55"/>
      <c r="G280" s="37" t="n">
        <v>0</v>
      </c>
      <c r="H280" s="38" t="n">
        <f aca="false">F280*(1+G280)</f>
        <v>0</v>
      </c>
      <c r="I280" s="39" t="s">
        <v>82</v>
      </c>
      <c r="J280" s="40" t="n">
        <v>0</v>
      </c>
      <c r="K280" s="40" t="n">
        <f aca="false">+J280*H280</f>
        <v>0</v>
      </c>
      <c r="L280" s="40" t="n">
        <v>0</v>
      </c>
      <c r="M280" s="41" t="n">
        <f aca="false">K280*L280</f>
        <v>0</v>
      </c>
      <c r="N280" s="40" t="n">
        <v>0</v>
      </c>
      <c r="O280" s="41" t="n">
        <f aca="false">H280*N280</f>
        <v>0</v>
      </c>
      <c r="P280" s="41" t="n">
        <f aca="false">O280+M280</f>
        <v>0</v>
      </c>
      <c r="Q280" s="42"/>
    </row>
    <row r="281" customFormat="false" ht="16.5" hidden="false" customHeight="true" outlineLevel="0" collapsed="false">
      <c r="A281" s="32" t="n">
        <f aca="false">IF(H281&lt;&gt;"",1+MAX($A$5:A280),"")</f>
        <v>141</v>
      </c>
      <c r="B281" s="33" t="s">
        <v>57</v>
      </c>
      <c r="C281" s="33" t="s">
        <v>41</v>
      </c>
      <c r="D281" s="34" t="s">
        <v>184</v>
      </c>
      <c r="E281" s="35" t="s">
        <v>240</v>
      </c>
      <c r="F281" s="55"/>
      <c r="G281" s="37" t="n">
        <v>0.1</v>
      </c>
      <c r="H281" s="38" t="n">
        <f aca="false">F281*(1+G281)</f>
        <v>0</v>
      </c>
      <c r="I281" s="39" t="s">
        <v>72</v>
      </c>
      <c r="J281" s="40" t="n">
        <v>0</v>
      </c>
      <c r="K281" s="40" t="n">
        <f aca="false">+J281*H281</f>
        <v>0</v>
      </c>
      <c r="L281" s="40" t="n">
        <v>0</v>
      </c>
      <c r="M281" s="41" t="n">
        <f aca="false">K281*L281</f>
        <v>0</v>
      </c>
      <c r="N281" s="40" t="n">
        <v>0</v>
      </c>
      <c r="O281" s="41" t="n">
        <f aca="false">H281*N281</f>
        <v>0</v>
      </c>
      <c r="P281" s="41" t="n">
        <f aca="false">O281+M281</f>
        <v>0</v>
      </c>
      <c r="Q281" s="42"/>
    </row>
    <row r="282" customFormat="false" ht="16.5" hidden="false" customHeight="true" outlineLevel="0" collapsed="false">
      <c r="A282" s="32" t="n">
        <f aca="false">IF(H282&lt;&gt;"",1+MAX($A$5:A281),"")</f>
        <v>142</v>
      </c>
      <c r="B282" s="33" t="s">
        <v>57</v>
      </c>
      <c r="C282" s="33" t="s">
        <v>41</v>
      </c>
      <c r="D282" s="34" t="s">
        <v>184</v>
      </c>
      <c r="E282" s="35" t="s">
        <v>220</v>
      </c>
      <c r="F282" s="55"/>
      <c r="G282" s="37" t="n">
        <v>0.1</v>
      </c>
      <c r="H282" s="38" t="n">
        <f aca="false">F282*(1+G282)</f>
        <v>0</v>
      </c>
      <c r="I282" s="39" t="s">
        <v>67</v>
      </c>
      <c r="J282" s="40" t="n">
        <v>0</v>
      </c>
      <c r="K282" s="40" t="n">
        <f aca="false">+J282*H282</f>
        <v>0</v>
      </c>
      <c r="L282" s="40" t="n">
        <v>0</v>
      </c>
      <c r="M282" s="41" t="n">
        <f aca="false">K282*L282</f>
        <v>0</v>
      </c>
      <c r="N282" s="40" t="n">
        <v>0</v>
      </c>
      <c r="O282" s="41" t="n">
        <f aca="false">H282*N282</f>
        <v>0</v>
      </c>
      <c r="P282" s="41" t="n">
        <f aca="false">O282+M282</f>
        <v>0</v>
      </c>
      <c r="Q282" s="42"/>
    </row>
    <row r="283" customFormat="false" ht="16.5" hidden="false" customHeight="true" outlineLevel="0" collapsed="false">
      <c r="A283" s="32" t="n">
        <f aca="false">IF(H283&lt;&gt;"",1+MAX($A$5:A282),"")</f>
        <v>143</v>
      </c>
      <c r="B283" s="33" t="s">
        <v>57</v>
      </c>
      <c r="C283" s="33" t="s">
        <v>41</v>
      </c>
      <c r="D283" s="34" t="s">
        <v>184</v>
      </c>
      <c r="E283" s="35" t="s">
        <v>221</v>
      </c>
      <c r="F283" s="55"/>
      <c r="G283" s="37" t="n">
        <v>0.1</v>
      </c>
      <c r="H283" s="38" t="n">
        <f aca="false">F283*(1+G283)</f>
        <v>0</v>
      </c>
      <c r="I283" s="39" t="s">
        <v>222</v>
      </c>
      <c r="J283" s="40" t="n">
        <v>0</v>
      </c>
      <c r="K283" s="40" t="n">
        <f aca="false">+J283*H283</f>
        <v>0</v>
      </c>
      <c r="L283" s="40" t="n">
        <v>0</v>
      </c>
      <c r="M283" s="41" t="n">
        <f aca="false">K283*L283</f>
        <v>0</v>
      </c>
      <c r="N283" s="40" t="n">
        <v>0</v>
      </c>
      <c r="O283" s="41" t="n">
        <f aca="false">H283*N283</f>
        <v>0</v>
      </c>
      <c r="P283" s="41" t="n">
        <f aca="false">O283+M283</f>
        <v>0</v>
      </c>
      <c r="Q283" s="42"/>
    </row>
    <row r="284" customFormat="false" ht="30.75" hidden="false" customHeight="true" outlineLevel="0" collapsed="false">
      <c r="A284" s="32" t="n">
        <f aca="false">IF(H284&lt;&gt;"",1+MAX($A$5:A283),"")</f>
        <v>144</v>
      </c>
      <c r="B284" s="33" t="s">
        <v>57</v>
      </c>
      <c r="C284" s="33" t="s">
        <v>41</v>
      </c>
      <c r="D284" s="34" t="s">
        <v>184</v>
      </c>
      <c r="E284" s="35" t="s">
        <v>223</v>
      </c>
      <c r="F284" s="55"/>
      <c r="G284" s="37" t="n">
        <v>0</v>
      </c>
      <c r="H284" s="38" t="n">
        <f aca="false">F284*(1+G284)</f>
        <v>0</v>
      </c>
      <c r="I284" s="39" t="s">
        <v>224</v>
      </c>
      <c r="J284" s="40" t="n">
        <v>0</v>
      </c>
      <c r="K284" s="40" t="n">
        <f aca="false">+J284*H284</f>
        <v>0</v>
      </c>
      <c r="L284" s="40" t="n">
        <v>0</v>
      </c>
      <c r="M284" s="41" t="n">
        <f aca="false">K284*L284</f>
        <v>0</v>
      </c>
      <c r="N284" s="40" t="n">
        <v>0</v>
      </c>
      <c r="O284" s="41" t="n">
        <f aca="false">H284*N284</f>
        <v>0</v>
      </c>
      <c r="P284" s="41" t="n">
        <f aca="false">O284+M284</f>
        <v>0</v>
      </c>
      <c r="Q284" s="42"/>
    </row>
    <row r="285" customFormat="false" ht="16.5" hidden="false" customHeight="true" outlineLevel="0" collapsed="false">
      <c r="A285" s="32" t="str">
        <f aca="false">IF(H285&lt;&gt;"",1+MAX($A$5:A284),"")</f>
        <v/>
      </c>
      <c r="B285" s="33"/>
      <c r="C285" s="33"/>
      <c r="D285" s="34"/>
      <c r="E285" s="35"/>
      <c r="F285" s="55"/>
      <c r="G285" s="37"/>
      <c r="H285" s="38"/>
      <c r="I285" s="39"/>
      <c r="J285" s="40"/>
      <c r="K285" s="40"/>
      <c r="L285" s="40"/>
      <c r="M285" s="41"/>
      <c r="N285" s="40"/>
      <c r="O285" s="41"/>
      <c r="P285" s="41"/>
      <c r="Q285" s="42"/>
    </row>
    <row r="286" customFormat="false" ht="29.25" hidden="false" customHeight="true" outlineLevel="0" collapsed="false">
      <c r="A286" s="32" t="str">
        <f aca="false">IF(H286&lt;&gt;"",1+MAX($A$5:A285),"")</f>
        <v/>
      </c>
      <c r="B286" s="33"/>
      <c r="C286" s="33"/>
      <c r="D286" s="34"/>
      <c r="E286" s="51" t="s">
        <v>242</v>
      </c>
      <c r="F286" s="36"/>
      <c r="G286" s="37"/>
      <c r="H286" s="38"/>
      <c r="I286" s="39" t="s">
        <v>67</v>
      </c>
      <c r="J286" s="40"/>
      <c r="K286" s="40"/>
      <c r="L286" s="40"/>
      <c r="M286" s="41"/>
      <c r="N286" s="40"/>
      <c r="O286" s="41"/>
      <c r="P286" s="41"/>
      <c r="Q286" s="42"/>
    </row>
    <row r="287" customFormat="false" ht="16.5" hidden="false" customHeight="true" outlineLevel="0" collapsed="false">
      <c r="A287" s="32" t="str">
        <f aca="false">IF(H287&lt;&gt;"",1+MAX($A$5:A286),"")</f>
        <v/>
      </c>
      <c r="B287" s="33"/>
      <c r="C287" s="33"/>
      <c r="D287" s="34"/>
      <c r="E287" s="48" t="s">
        <v>209</v>
      </c>
      <c r="F287" s="36"/>
      <c r="G287" s="37"/>
      <c r="H287" s="38"/>
      <c r="I287" s="39" t="s">
        <v>67</v>
      </c>
      <c r="J287" s="40"/>
      <c r="K287" s="40"/>
      <c r="L287" s="40"/>
      <c r="M287" s="41"/>
      <c r="N287" s="40"/>
      <c r="O287" s="41"/>
      <c r="P287" s="41"/>
      <c r="Q287" s="42"/>
    </row>
    <row r="288" customFormat="false" ht="16.5" hidden="false" customHeight="true" outlineLevel="0" collapsed="false">
      <c r="A288" s="32" t="n">
        <f aca="false">IF(H288&lt;&gt;"",1+MAX($A$5:A287),"")</f>
        <v>145</v>
      </c>
      <c r="B288" s="33" t="s">
        <v>116</v>
      </c>
      <c r="C288" s="33" t="s">
        <v>41</v>
      </c>
      <c r="D288" s="34" t="s">
        <v>184</v>
      </c>
      <c r="E288" s="35" t="s">
        <v>231</v>
      </c>
      <c r="F288" s="55"/>
      <c r="G288" s="37" t="n">
        <v>0</v>
      </c>
      <c r="H288" s="38" t="n">
        <f aca="false">F288*(1+G288)</f>
        <v>0</v>
      </c>
      <c r="I288" s="39" t="s">
        <v>82</v>
      </c>
      <c r="J288" s="40" t="n">
        <v>0</v>
      </c>
      <c r="K288" s="40" t="n">
        <f aca="false">+J288*H288</f>
        <v>0</v>
      </c>
      <c r="L288" s="40" t="n">
        <v>0</v>
      </c>
      <c r="M288" s="41" t="n">
        <f aca="false">K288*L288</f>
        <v>0</v>
      </c>
      <c r="N288" s="40" t="n">
        <v>0</v>
      </c>
      <c r="O288" s="41" t="n">
        <f aca="false">H288*N288</f>
        <v>0</v>
      </c>
      <c r="P288" s="41" t="n">
        <f aca="false">O288+M288</f>
        <v>0</v>
      </c>
      <c r="Q288" s="42"/>
    </row>
    <row r="289" customFormat="false" ht="16.5" hidden="false" customHeight="true" outlineLevel="0" collapsed="false">
      <c r="A289" s="32" t="n">
        <f aca="false">IF(H289&lt;&gt;"",1+MAX($A$5:A288),"")</f>
        <v>146</v>
      </c>
      <c r="B289" s="33" t="s">
        <v>116</v>
      </c>
      <c r="C289" s="33" t="s">
        <v>41</v>
      </c>
      <c r="D289" s="34" t="s">
        <v>184</v>
      </c>
      <c r="E289" s="35" t="s">
        <v>232</v>
      </c>
      <c r="F289" s="55"/>
      <c r="G289" s="37" t="n">
        <v>0</v>
      </c>
      <c r="H289" s="38" t="n">
        <f aca="false">F289*(1+G289)</f>
        <v>0</v>
      </c>
      <c r="I289" s="39" t="s">
        <v>82</v>
      </c>
      <c r="J289" s="40" t="n">
        <v>0</v>
      </c>
      <c r="K289" s="40" t="n">
        <f aca="false">+J289*H289</f>
        <v>0</v>
      </c>
      <c r="L289" s="40" t="n">
        <v>0</v>
      </c>
      <c r="M289" s="41" t="n">
        <f aca="false">K289*L289</f>
        <v>0</v>
      </c>
      <c r="N289" s="40" t="n">
        <v>0</v>
      </c>
      <c r="O289" s="41" t="n">
        <f aca="false">H289*N289</f>
        <v>0</v>
      </c>
      <c r="P289" s="41" t="n">
        <f aca="false">O289+M289</f>
        <v>0</v>
      </c>
      <c r="Q289" s="42"/>
    </row>
    <row r="290" customFormat="false" ht="30.75" hidden="false" customHeight="true" outlineLevel="0" collapsed="false">
      <c r="A290" s="32" t="n">
        <f aca="false">IF(H290&lt;&gt;"",1+MAX($A$5:A289),"")</f>
        <v>147</v>
      </c>
      <c r="B290" s="33" t="s">
        <v>116</v>
      </c>
      <c r="C290" s="33" t="s">
        <v>41</v>
      </c>
      <c r="D290" s="34" t="s">
        <v>184</v>
      </c>
      <c r="E290" s="35" t="s">
        <v>243</v>
      </c>
      <c r="F290" s="55"/>
      <c r="G290" s="37" t="n">
        <v>0</v>
      </c>
      <c r="H290" s="38" t="n">
        <f aca="false">F290*(1+G290)</f>
        <v>0</v>
      </c>
      <c r="I290" s="39" t="s">
        <v>82</v>
      </c>
      <c r="J290" s="40" t="n">
        <v>0</v>
      </c>
      <c r="K290" s="40" t="n">
        <f aca="false">+J290*H290</f>
        <v>0</v>
      </c>
      <c r="L290" s="40" t="n">
        <v>0</v>
      </c>
      <c r="M290" s="41" t="n">
        <f aca="false">K290*L290</f>
        <v>0</v>
      </c>
      <c r="N290" s="40" t="n">
        <v>0</v>
      </c>
      <c r="O290" s="41" t="n">
        <f aca="false">H290*N290</f>
        <v>0</v>
      </c>
      <c r="P290" s="41" t="n">
        <f aca="false">O290+M290</f>
        <v>0</v>
      </c>
      <c r="Q290" s="42"/>
    </row>
    <row r="291" customFormat="false" ht="16.5" hidden="false" customHeight="true" outlineLevel="0" collapsed="false">
      <c r="A291" s="32" t="n">
        <f aca="false">IF(H291&lt;&gt;"",1+MAX($A$5:A290),"")</f>
        <v>148</v>
      </c>
      <c r="B291" s="33" t="s">
        <v>116</v>
      </c>
      <c r="C291" s="33" t="s">
        <v>41</v>
      </c>
      <c r="D291" s="34" t="s">
        <v>238</v>
      </c>
      <c r="E291" s="35" t="s">
        <v>239</v>
      </c>
      <c r="F291" s="55"/>
      <c r="G291" s="37" t="n">
        <v>0</v>
      </c>
      <c r="H291" s="38" t="n">
        <f aca="false">F291*(1+G291)</f>
        <v>0</v>
      </c>
      <c r="I291" s="39" t="s">
        <v>82</v>
      </c>
      <c r="J291" s="40" t="n">
        <v>0</v>
      </c>
      <c r="K291" s="40" t="n">
        <f aca="false">+J291*H291</f>
        <v>0</v>
      </c>
      <c r="L291" s="40" t="n">
        <v>0</v>
      </c>
      <c r="M291" s="41" t="n">
        <f aca="false">K291*L291</f>
        <v>0</v>
      </c>
      <c r="N291" s="40" t="n">
        <v>0</v>
      </c>
      <c r="O291" s="41" t="n">
        <f aca="false">H291*N291</f>
        <v>0</v>
      </c>
      <c r="P291" s="41" t="n">
        <f aca="false">O291+M291</f>
        <v>0</v>
      </c>
      <c r="Q291" s="42"/>
    </row>
    <row r="292" customFormat="false" ht="16.5" hidden="false" customHeight="true" outlineLevel="0" collapsed="false">
      <c r="A292" s="32" t="n">
        <f aca="false">IF(H292&lt;&gt;"",1+MAX($A$5:A291),"")</f>
        <v>149</v>
      </c>
      <c r="B292" s="33" t="s">
        <v>116</v>
      </c>
      <c r="C292" s="33" t="s">
        <v>41</v>
      </c>
      <c r="D292" s="34" t="s">
        <v>184</v>
      </c>
      <c r="E292" s="35" t="s">
        <v>240</v>
      </c>
      <c r="F292" s="55"/>
      <c r="G292" s="37" t="n">
        <v>0.1</v>
      </c>
      <c r="H292" s="38" t="n">
        <f aca="false">F292*(1+G292)</f>
        <v>0</v>
      </c>
      <c r="I292" s="39" t="s">
        <v>72</v>
      </c>
      <c r="J292" s="40" t="n">
        <v>0</v>
      </c>
      <c r="K292" s="40" t="n">
        <f aca="false">+J292*H292</f>
        <v>0</v>
      </c>
      <c r="L292" s="40" t="n">
        <v>0</v>
      </c>
      <c r="M292" s="41" t="n">
        <f aca="false">K292*L292</f>
        <v>0</v>
      </c>
      <c r="N292" s="40" t="n">
        <v>0</v>
      </c>
      <c r="O292" s="41" t="n">
        <f aca="false">H292*N292</f>
        <v>0</v>
      </c>
      <c r="P292" s="41" t="n">
        <f aca="false">O292+M292</f>
        <v>0</v>
      </c>
      <c r="Q292" s="42"/>
    </row>
    <row r="293" customFormat="false" ht="16.5" hidden="false" customHeight="true" outlineLevel="0" collapsed="false">
      <c r="A293" s="32" t="n">
        <f aca="false">IF(H293&lt;&gt;"",1+MAX($A$5:A292),"")</f>
        <v>150</v>
      </c>
      <c r="B293" s="33" t="s">
        <v>116</v>
      </c>
      <c r="C293" s="33" t="s">
        <v>41</v>
      </c>
      <c r="D293" s="34" t="s">
        <v>184</v>
      </c>
      <c r="E293" s="35" t="s">
        <v>220</v>
      </c>
      <c r="F293" s="55"/>
      <c r="G293" s="37" t="n">
        <v>0.1</v>
      </c>
      <c r="H293" s="38" t="n">
        <f aca="false">F293*(1+G293)</f>
        <v>0</v>
      </c>
      <c r="I293" s="39" t="s">
        <v>67</v>
      </c>
      <c r="J293" s="40" t="n">
        <v>0</v>
      </c>
      <c r="K293" s="40" t="n">
        <f aca="false">+J293*H293</f>
        <v>0</v>
      </c>
      <c r="L293" s="40" t="n">
        <v>0</v>
      </c>
      <c r="M293" s="41" t="n">
        <f aca="false">K293*L293</f>
        <v>0</v>
      </c>
      <c r="N293" s="40" t="n">
        <v>0</v>
      </c>
      <c r="O293" s="41" t="n">
        <f aca="false">H293*N293</f>
        <v>0</v>
      </c>
      <c r="P293" s="41" t="n">
        <f aca="false">O293+M293</f>
        <v>0</v>
      </c>
      <c r="Q293" s="42"/>
    </row>
    <row r="294" customFormat="false" ht="16.5" hidden="false" customHeight="true" outlineLevel="0" collapsed="false">
      <c r="A294" s="32" t="n">
        <f aca="false">IF(H294&lt;&gt;"",1+MAX($A$5:A293),"")</f>
        <v>151</v>
      </c>
      <c r="B294" s="33" t="s">
        <v>116</v>
      </c>
      <c r="C294" s="33" t="s">
        <v>41</v>
      </c>
      <c r="D294" s="34" t="s">
        <v>184</v>
      </c>
      <c r="E294" s="35" t="s">
        <v>221</v>
      </c>
      <c r="F294" s="55"/>
      <c r="G294" s="37" t="n">
        <v>0.1</v>
      </c>
      <c r="H294" s="38" t="n">
        <f aca="false">F294*(1+G294)</f>
        <v>0</v>
      </c>
      <c r="I294" s="39" t="s">
        <v>222</v>
      </c>
      <c r="J294" s="40" t="n">
        <v>0</v>
      </c>
      <c r="K294" s="40" t="n">
        <f aca="false">+J294*H294</f>
        <v>0</v>
      </c>
      <c r="L294" s="40" t="n">
        <v>0</v>
      </c>
      <c r="M294" s="41" t="n">
        <f aca="false">K294*L294</f>
        <v>0</v>
      </c>
      <c r="N294" s="40" t="n">
        <v>0</v>
      </c>
      <c r="O294" s="41" t="n">
        <f aca="false">H294*N294</f>
        <v>0</v>
      </c>
      <c r="P294" s="41" t="n">
        <f aca="false">O294+M294</f>
        <v>0</v>
      </c>
      <c r="Q294" s="42"/>
    </row>
    <row r="295" customFormat="false" ht="30.75" hidden="false" customHeight="true" outlineLevel="0" collapsed="false">
      <c r="A295" s="32" t="n">
        <f aca="false">IF(H295&lt;&gt;"",1+MAX($A$5:A294),"")</f>
        <v>152</v>
      </c>
      <c r="B295" s="33" t="s">
        <v>116</v>
      </c>
      <c r="C295" s="33" t="s">
        <v>41</v>
      </c>
      <c r="D295" s="34" t="s">
        <v>184</v>
      </c>
      <c r="E295" s="35" t="s">
        <v>223</v>
      </c>
      <c r="F295" s="55"/>
      <c r="G295" s="37" t="n">
        <v>0</v>
      </c>
      <c r="H295" s="38" t="n">
        <f aca="false">F295*(1+G295)</f>
        <v>0</v>
      </c>
      <c r="I295" s="39" t="s">
        <v>224</v>
      </c>
      <c r="J295" s="40" t="n">
        <v>0</v>
      </c>
      <c r="K295" s="40" t="n">
        <f aca="false">+J295*H295</f>
        <v>0</v>
      </c>
      <c r="L295" s="40" t="n">
        <v>0</v>
      </c>
      <c r="M295" s="41" t="n">
        <f aca="false">K295*L295</f>
        <v>0</v>
      </c>
      <c r="N295" s="40" t="n">
        <v>0</v>
      </c>
      <c r="O295" s="41" t="n">
        <f aca="false">H295*N295</f>
        <v>0</v>
      </c>
      <c r="P295" s="41" t="n">
        <f aca="false">O295+M295</f>
        <v>0</v>
      </c>
      <c r="Q295" s="42"/>
    </row>
    <row r="296" customFormat="false" ht="16.5" hidden="false" customHeight="true" outlineLevel="0" collapsed="false">
      <c r="A296" s="32" t="str">
        <f aca="false">IF(H296&lt;&gt;"",1+MAX($A$5:A295),"")</f>
        <v/>
      </c>
      <c r="B296" s="33"/>
      <c r="C296" s="33"/>
      <c r="D296" s="34"/>
      <c r="E296" s="35"/>
      <c r="F296" s="55"/>
      <c r="G296" s="37"/>
      <c r="H296" s="38"/>
      <c r="I296" s="39"/>
      <c r="J296" s="40"/>
      <c r="K296" s="40"/>
      <c r="L296" s="40"/>
      <c r="M296" s="41"/>
      <c r="N296" s="40"/>
      <c r="O296" s="41"/>
      <c r="P296" s="41"/>
      <c r="Q296" s="42"/>
    </row>
    <row r="297" customFormat="false" ht="29.25" hidden="false" customHeight="true" outlineLevel="0" collapsed="false">
      <c r="A297" s="32" t="str">
        <f aca="false">IF(H297&lt;&gt;"",1+MAX($A$5:A296),"")</f>
        <v/>
      </c>
      <c r="B297" s="33"/>
      <c r="C297" s="33"/>
      <c r="D297" s="34"/>
      <c r="E297" s="51" t="s">
        <v>242</v>
      </c>
      <c r="F297" s="36"/>
      <c r="G297" s="37"/>
      <c r="H297" s="38"/>
      <c r="I297" s="39" t="s">
        <v>67</v>
      </c>
      <c r="J297" s="40"/>
      <c r="K297" s="40"/>
      <c r="L297" s="40"/>
      <c r="M297" s="41"/>
      <c r="N297" s="40"/>
      <c r="O297" s="41"/>
      <c r="P297" s="41"/>
      <c r="Q297" s="42"/>
    </row>
    <row r="298" customFormat="false" ht="16.5" hidden="false" customHeight="true" outlineLevel="0" collapsed="false">
      <c r="A298" s="32" t="str">
        <f aca="false">IF(H298&lt;&gt;"",1+MAX($A$5:A297),"")</f>
        <v/>
      </c>
      <c r="B298" s="33"/>
      <c r="C298" s="33"/>
      <c r="D298" s="34"/>
      <c r="E298" s="48" t="s">
        <v>209</v>
      </c>
      <c r="F298" s="36"/>
      <c r="G298" s="37"/>
      <c r="H298" s="38"/>
      <c r="I298" s="39" t="s">
        <v>67</v>
      </c>
      <c r="J298" s="40"/>
      <c r="K298" s="40"/>
      <c r="L298" s="40"/>
      <c r="M298" s="41"/>
      <c r="N298" s="40"/>
      <c r="O298" s="41"/>
      <c r="P298" s="41"/>
      <c r="Q298" s="42"/>
    </row>
    <row r="299" customFormat="false" ht="16.5" hidden="false" customHeight="true" outlineLevel="0" collapsed="false">
      <c r="A299" s="32" t="n">
        <f aca="false">IF(H299&lt;&gt;"",1+MAX($A$5:A298),"")</f>
        <v>153</v>
      </c>
      <c r="B299" s="33" t="s">
        <v>116</v>
      </c>
      <c r="C299" s="33" t="s">
        <v>41</v>
      </c>
      <c r="D299" s="34" t="s">
        <v>184</v>
      </c>
      <c r="E299" s="35" t="s">
        <v>231</v>
      </c>
      <c r="F299" s="55"/>
      <c r="G299" s="37" t="n">
        <v>0</v>
      </c>
      <c r="H299" s="38" t="n">
        <f aca="false">F299*(1+G299)</f>
        <v>0</v>
      </c>
      <c r="I299" s="39" t="s">
        <v>82</v>
      </c>
      <c r="J299" s="40" t="n">
        <v>0</v>
      </c>
      <c r="K299" s="40" t="n">
        <f aca="false">+J299*H299</f>
        <v>0</v>
      </c>
      <c r="L299" s="40" t="n">
        <v>0</v>
      </c>
      <c r="M299" s="41" t="n">
        <f aca="false">K299*L299</f>
        <v>0</v>
      </c>
      <c r="N299" s="40" t="n">
        <v>0</v>
      </c>
      <c r="O299" s="41" t="n">
        <f aca="false">H299*N299</f>
        <v>0</v>
      </c>
      <c r="P299" s="41" t="n">
        <f aca="false">O299+M299</f>
        <v>0</v>
      </c>
      <c r="Q299" s="42"/>
    </row>
    <row r="300" customFormat="false" ht="16.5" hidden="false" customHeight="true" outlineLevel="0" collapsed="false">
      <c r="A300" s="32" t="n">
        <f aca="false">IF(H300&lt;&gt;"",1+MAX($A$5:A299),"")</f>
        <v>154</v>
      </c>
      <c r="B300" s="33" t="s">
        <v>116</v>
      </c>
      <c r="C300" s="33" t="s">
        <v>41</v>
      </c>
      <c r="D300" s="34" t="s">
        <v>184</v>
      </c>
      <c r="E300" s="35" t="s">
        <v>232</v>
      </c>
      <c r="F300" s="55"/>
      <c r="G300" s="37" t="n">
        <v>0</v>
      </c>
      <c r="H300" s="38" t="n">
        <f aca="false">F300*(1+G300)</f>
        <v>0</v>
      </c>
      <c r="I300" s="39" t="s">
        <v>82</v>
      </c>
      <c r="J300" s="40" t="n">
        <v>0</v>
      </c>
      <c r="K300" s="40" t="n">
        <f aca="false">+J300*H300</f>
        <v>0</v>
      </c>
      <c r="L300" s="40" t="n">
        <v>0</v>
      </c>
      <c r="M300" s="41" t="n">
        <f aca="false">K300*L300</f>
        <v>0</v>
      </c>
      <c r="N300" s="40" t="n">
        <v>0</v>
      </c>
      <c r="O300" s="41" t="n">
        <f aca="false">H300*N300</f>
        <v>0</v>
      </c>
      <c r="P300" s="41" t="n">
        <f aca="false">O300+M300</f>
        <v>0</v>
      </c>
      <c r="Q300" s="42"/>
    </row>
    <row r="301" customFormat="false" ht="30.75" hidden="false" customHeight="true" outlineLevel="0" collapsed="false">
      <c r="A301" s="32" t="n">
        <f aca="false">IF(H301&lt;&gt;"",1+MAX($A$5:A300),"")</f>
        <v>155</v>
      </c>
      <c r="B301" s="33" t="s">
        <v>116</v>
      </c>
      <c r="C301" s="33" t="s">
        <v>41</v>
      </c>
      <c r="D301" s="34" t="s">
        <v>184</v>
      </c>
      <c r="E301" s="35" t="s">
        <v>241</v>
      </c>
      <c r="F301" s="55"/>
      <c r="G301" s="37" t="n">
        <v>0</v>
      </c>
      <c r="H301" s="38" t="n">
        <f aca="false">F301*(1+G301)</f>
        <v>0</v>
      </c>
      <c r="I301" s="39" t="s">
        <v>82</v>
      </c>
      <c r="J301" s="40" t="n">
        <v>0</v>
      </c>
      <c r="K301" s="40" t="n">
        <f aca="false">+J301*H301</f>
        <v>0</v>
      </c>
      <c r="L301" s="40" t="n">
        <v>0</v>
      </c>
      <c r="M301" s="41" t="n">
        <f aca="false">K301*L301</f>
        <v>0</v>
      </c>
      <c r="N301" s="40" t="n">
        <v>0</v>
      </c>
      <c r="O301" s="41" t="n">
        <f aca="false">H301*N301</f>
        <v>0</v>
      </c>
      <c r="P301" s="41" t="n">
        <f aca="false">O301+M301</f>
        <v>0</v>
      </c>
      <c r="Q301" s="42"/>
    </row>
    <row r="302" customFormat="false" ht="16.5" hidden="false" customHeight="true" outlineLevel="0" collapsed="false">
      <c r="A302" s="32" t="n">
        <f aca="false">IF(H302&lt;&gt;"",1+MAX($A$5:A301),"")</f>
        <v>156</v>
      </c>
      <c r="B302" s="33" t="s">
        <v>116</v>
      </c>
      <c r="C302" s="33" t="s">
        <v>41</v>
      </c>
      <c r="D302" s="34" t="s">
        <v>238</v>
      </c>
      <c r="E302" s="35" t="s">
        <v>234</v>
      </c>
      <c r="F302" s="55"/>
      <c r="G302" s="37" t="n">
        <v>0</v>
      </c>
      <c r="H302" s="38" t="n">
        <f aca="false">F302*(1+G302)</f>
        <v>0</v>
      </c>
      <c r="I302" s="39" t="s">
        <v>82</v>
      </c>
      <c r="J302" s="40" t="n">
        <v>0</v>
      </c>
      <c r="K302" s="40" t="n">
        <f aca="false">+J302*H302</f>
        <v>0</v>
      </c>
      <c r="L302" s="40" t="n">
        <v>0</v>
      </c>
      <c r="M302" s="41" t="n">
        <f aca="false">K302*L302</f>
        <v>0</v>
      </c>
      <c r="N302" s="40" t="n">
        <v>0</v>
      </c>
      <c r="O302" s="41" t="n">
        <f aca="false">H302*N302</f>
        <v>0</v>
      </c>
      <c r="P302" s="41" t="n">
        <f aca="false">O302+M302</f>
        <v>0</v>
      </c>
      <c r="Q302" s="42"/>
    </row>
    <row r="303" customFormat="false" ht="16.5" hidden="false" customHeight="true" outlineLevel="0" collapsed="false">
      <c r="A303" s="32" t="n">
        <f aca="false">IF(H303&lt;&gt;"",1+MAX($A$5:A302),"")</f>
        <v>157</v>
      </c>
      <c r="B303" s="33" t="s">
        <v>116</v>
      </c>
      <c r="C303" s="33" t="s">
        <v>41</v>
      </c>
      <c r="D303" s="34" t="s">
        <v>184</v>
      </c>
      <c r="E303" s="35" t="s">
        <v>240</v>
      </c>
      <c r="F303" s="55"/>
      <c r="G303" s="37" t="n">
        <v>0.1</v>
      </c>
      <c r="H303" s="38" t="n">
        <f aca="false">F303*(1+G303)</f>
        <v>0</v>
      </c>
      <c r="I303" s="39" t="s">
        <v>72</v>
      </c>
      <c r="J303" s="40" t="n">
        <v>0</v>
      </c>
      <c r="K303" s="40" t="n">
        <f aca="false">+J303*H303</f>
        <v>0</v>
      </c>
      <c r="L303" s="40" t="n">
        <v>0</v>
      </c>
      <c r="M303" s="41" t="n">
        <f aca="false">K303*L303</f>
        <v>0</v>
      </c>
      <c r="N303" s="40" t="n">
        <v>0</v>
      </c>
      <c r="O303" s="41" t="n">
        <f aca="false">H303*N303</f>
        <v>0</v>
      </c>
      <c r="P303" s="41" t="n">
        <f aca="false">O303+M303</f>
        <v>0</v>
      </c>
      <c r="Q303" s="42"/>
    </row>
    <row r="304" customFormat="false" ht="16.5" hidden="false" customHeight="true" outlineLevel="0" collapsed="false">
      <c r="A304" s="32" t="n">
        <f aca="false">IF(H304&lt;&gt;"",1+MAX($A$5:A303),"")</f>
        <v>158</v>
      </c>
      <c r="B304" s="33" t="s">
        <v>116</v>
      </c>
      <c r="C304" s="33" t="s">
        <v>41</v>
      </c>
      <c r="D304" s="34" t="s">
        <v>184</v>
      </c>
      <c r="E304" s="35" t="s">
        <v>220</v>
      </c>
      <c r="F304" s="55"/>
      <c r="G304" s="37" t="n">
        <v>0.1</v>
      </c>
      <c r="H304" s="38" t="n">
        <f aca="false">F304*(1+G304)</f>
        <v>0</v>
      </c>
      <c r="I304" s="39" t="s">
        <v>67</v>
      </c>
      <c r="J304" s="40" t="n">
        <v>0</v>
      </c>
      <c r="K304" s="40" t="n">
        <f aca="false">+J304*H304</f>
        <v>0</v>
      </c>
      <c r="L304" s="40" t="n">
        <v>0</v>
      </c>
      <c r="M304" s="41" t="n">
        <f aca="false">K304*L304</f>
        <v>0</v>
      </c>
      <c r="N304" s="40" t="n">
        <v>0</v>
      </c>
      <c r="O304" s="41" t="n">
        <f aca="false">H304*N304</f>
        <v>0</v>
      </c>
      <c r="P304" s="41" t="n">
        <f aca="false">O304+M304</f>
        <v>0</v>
      </c>
      <c r="Q304" s="42"/>
    </row>
    <row r="305" customFormat="false" ht="16.5" hidden="false" customHeight="true" outlineLevel="0" collapsed="false">
      <c r="A305" s="32" t="n">
        <f aca="false">IF(H305&lt;&gt;"",1+MAX($A$5:A304),"")</f>
        <v>159</v>
      </c>
      <c r="B305" s="33" t="s">
        <v>116</v>
      </c>
      <c r="C305" s="33" t="s">
        <v>41</v>
      </c>
      <c r="D305" s="34" t="s">
        <v>184</v>
      </c>
      <c r="E305" s="35" t="s">
        <v>221</v>
      </c>
      <c r="F305" s="55"/>
      <c r="G305" s="37" t="n">
        <v>0.1</v>
      </c>
      <c r="H305" s="38" t="n">
        <f aca="false">F305*(1+G305)</f>
        <v>0</v>
      </c>
      <c r="I305" s="39" t="s">
        <v>222</v>
      </c>
      <c r="J305" s="40" t="n">
        <v>0</v>
      </c>
      <c r="K305" s="40" t="n">
        <f aca="false">+J305*H305</f>
        <v>0</v>
      </c>
      <c r="L305" s="40" t="n">
        <v>0</v>
      </c>
      <c r="M305" s="41" t="n">
        <f aca="false">K305*L305</f>
        <v>0</v>
      </c>
      <c r="N305" s="40" t="n">
        <v>0</v>
      </c>
      <c r="O305" s="41" t="n">
        <f aca="false">H305*N305</f>
        <v>0</v>
      </c>
      <c r="P305" s="41" t="n">
        <f aca="false">O305+M305</f>
        <v>0</v>
      </c>
      <c r="Q305" s="42"/>
    </row>
    <row r="306" customFormat="false" ht="30.75" hidden="false" customHeight="true" outlineLevel="0" collapsed="false">
      <c r="A306" s="32" t="n">
        <f aca="false">IF(H306&lt;&gt;"",1+MAX($A$5:A305),"")</f>
        <v>160</v>
      </c>
      <c r="B306" s="33" t="s">
        <v>116</v>
      </c>
      <c r="C306" s="33" t="s">
        <v>41</v>
      </c>
      <c r="D306" s="34" t="s">
        <v>184</v>
      </c>
      <c r="E306" s="35" t="s">
        <v>223</v>
      </c>
      <c r="F306" s="55"/>
      <c r="G306" s="37" t="n">
        <v>0</v>
      </c>
      <c r="H306" s="38" t="n">
        <f aca="false">F306*(1+G306)</f>
        <v>0</v>
      </c>
      <c r="I306" s="39" t="s">
        <v>224</v>
      </c>
      <c r="J306" s="40" t="n">
        <v>0</v>
      </c>
      <c r="K306" s="40" t="n">
        <f aca="false">+J306*H306</f>
        <v>0</v>
      </c>
      <c r="L306" s="40" t="n">
        <v>0</v>
      </c>
      <c r="M306" s="41" t="n">
        <f aca="false">K306*L306</f>
        <v>0</v>
      </c>
      <c r="N306" s="40" t="n">
        <v>0</v>
      </c>
      <c r="O306" s="41" t="n">
        <f aca="false">H306*N306</f>
        <v>0</v>
      </c>
      <c r="P306" s="41" t="n">
        <f aca="false">O306+M306</f>
        <v>0</v>
      </c>
      <c r="Q306" s="42"/>
    </row>
    <row r="307" customFormat="false" ht="16.5" hidden="false" customHeight="true" outlineLevel="0" collapsed="false">
      <c r="A307" s="32" t="str">
        <f aca="false">IF(H307&lt;&gt;"",1+MAX($A$5:A306),"")</f>
        <v/>
      </c>
      <c r="B307" s="33"/>
      <c r="C307" s="33"/>
      <c r="D307" s="34"/>
      <c r="E307" s="35"/>
      <c r="F307" s="55"/>
      <c r="G307" s="37"/>
      <c r="H307" s="38"/>
      <c r="I307" s="39"/>
      <c r="J307" s="40"/>
      <c r="K307" s="40"/>
      <c r="L307" s="40"/>
      <c r="M307" s="41"/>
      <c r="N307" s="40"/>
      <c r="O307" s="41"/>
      <c r="P307" s="41"/>
      <c r="Q307" s="42"/>
    </row>
    <row r="308" customFormat="false" ht="29.25" hidden="false" customHeight="true" outlineLevel="0" collapsed="false">
      <c r="A308" s="32" t="str">
        <f aca="false">IF(H308&lt;&gt;"",1+MAX($A$5:A307),"")</f>
        <v/>
      </c>
      <c r="B308" s="33"/>
      <c r="C308" s="33"/>
      <c r="D308" s="34"/>
      <c r="E308" s="51" t="s">
        <v>244</v>
      </c>
      <c r="F308" s="36"/>
      <c r="G308" s="37"/>
      <c r="H308" s="38"/>
      <c r="I308" s="39" t="s">
        <v>67</v>
      </c>
      <c r="J308" s="40"/>
      <c r="K308" s="40"/>
      <c r="L308" s="40"/>
      <c r="M308" s="41"/>
      <c r="N308" s="40"/>
      <c r="O308" s="41"/>
      <c r="P308" s="41"/>
      <c r="Q308" s="42"/>
    </row>
    <row r="309" customFormat="false" ht="16.5" hidden="false" customHeight="true" outlineLevel="0" collapsed="false">
      <c r="A309" s="32" t="str">
        <f aca="false">IF(H309&lt;&gt;"",1+MAX($A$5:A308),"")</f>
        <v/>
      </c>
      <c r="B309" s="33"/>
      <c r="C309" s="33"/>
      <c r="D309" s="34"/>
      <c r="E309" s="48" t="s">
        <v>209</v>
      </c>
      <c r="F309" s="36"/>
      <c r="G309" s="37"/>
      <c r="H309" s="38"/>
      <c r="I309" s="39" t="s">
        <v>67</v>
      </c>
      <c r="J309" s="40"/>
      <c r="K309" s="40"/>
      <c r="L309" s="40"/>
      <c r="M309" s="41"/>
      <c r="N309" s="40"/>
      <c r="O309" s="41"/>
      <c r="P309" s="41"/>
      <c r="Q309" s="42"/>
    </row>
    <row r="310" customFormat="false" ht="16.5" hidden="false" customHeight="true" outlineLevel="0" collapsed="false">
      <c r="A310" s="32" t="n">
        <f aca="false">IF(H310&lt;&gt;"",1+MAX($A$5:A309),"")</f>
        <v>161</v>
      </c>
      <c r="B310" s="33" t="s">
        <v>40</v>
      </c>
      <c r="C310" s="33" t="s">
        <v>41</v>
      </c>
      <c r="D310" s="34" t="s">
        <v>184</v>
      </c>
      <c r="E310" s="35" t="s">
        <v>245</v>
      </c>
      <c r="F310" s="55"/>
      <c r="G310" s="37" t="n">
        <v>0</v>
      </c>
      <c r="H310" s="38" t="n">
        <f aca="false">F310*(1+G310)</f>
        <v>0</v>
      </c>
      <c r="I310" s="39" t="s">
        <v>82</v>
      </c>
      <c r="J310" s="40" t="n">
        <v>0</v>
      </c>
      <c r="K310" s="40" t="n">
        <f aca="false">+J310*H310</f>
        <v>0</v>
      </c>
      <c r="L310" s="40" t="n">
        <v>0</v>
      </c>
      <c r="M310" s="41" t="n">
        <f aca="false">K310*L310</f>
        <v>0</v>
      </c>
      <c r="N310" s="40" t="n">
        <v>0</v>
      </c>
      <c r="O310" s="41" t="n">
        <f aca="false">H310*N310</f>
        <v>0</v>
      </c>
      <c r="P310" s="41" t="n">
        <f aca="false">O310+M310</f>
        <v>0</v>
      </c>
      <c r="Q310" s="42"/>
    </row>
    <row r="311" customFormat="false" ht="16.5" hidden="false" customHeight="true" outlineLevel="0" collapsed="false">
      <c r="A311" s="32" t="n">
        <f aca="false">IF(H311&lt;&gt;"",1+MAX($A$5:A310),"")</f>
        <v>162</v>
      </c>
      <c r="B311" s="33" t="s">
        <v>40</v>
      </c>
      <c r="C311" s="33" t="s">
        <v>41</v>
      </c>
      <c r="D311" s="34" t="s">
        <v>184</v>
      </c>
      <c r="E311" s="35" t="s">
        <v>232</v>
      </c>
      <c r="F311" s="55"/>
      <c r="G311" s="37" t="n">
        <v>0</v>
      </c>
      <c r="H311" s="38" t="n">
        <f aca="false">F311*(1+G311)</f>
        <v>0</v>
      </c>
      <c r="I311" s="39" t="s">
        <v>82</v>
      </c>
      <c r="J311" s="40" t="n">
        <v>0</v>
      </c>
      <c r="K311" s="40" t="n">
        <f aca="false">+J311*H311</f>
        <v>0</v>
      </c>
      <c r="L311" s="40" t="n">
        <v>0</v>
      </c>
      <c r="M311" s="41" t="n">
        <f aca="false">K311*L311</f>
        <v>0</v>
      </c>
      <c r="N311" s="40" t="n">
        <v>0</v>
      </c>
      <c r="O311" s="41" t="n">
        <f aca="false">H311*N311</f>
        <v>0</v>
      </c>
      <c r="P311" s="41" t="n">
        <f aca="false">O311+M311</f>
        <v>0</v>
      </c>
      <c r="Q311" s="42"/>
    </row>
    <row r="312" customFormat="false" ht="30.75" hidden="false" customHeight="true" outlineLevel="0" collapsed="false">
      <c r="A312" s="32" t="n">
        <f aca="false">IF(H312&lt;&gt;"",1+MAX($A$5:A311),"")</f>
        <v>163</v>
      </c>
      <c r="B312" s="33" t="s">
        <v>40</v>
      </c>
      <c r="C312" s="33" t="s">
        <v>41</v>
      </c>
      <c r="D312" s="34" t="s">
        <v>184</v>
      </c>
      <c r="E312" s="35" t="s">
        <v>246</v>
      </c>
      <c r="F312" s="55"/>
      <c r="G312" s="37" t="n">
        <v>0</v>
      </c>
      <c r="H312" s="38" t="n">
        <f aca="false">F312*(1+G312)</f>
        <v>0</v>
      </c>
      <c r="I312" s="39" t="s">
        <v>82</v>
      </c>
      <c r="J312" s="40" t="n">
        <v>0</v>
      </c>
      <c r="K312" s="40" t="n">
        <f aca="false">+J312*H312</f>
        <v>0</v>
      </c>
      <c r="L312" s="40" t="n">
        <v>0</v>
      </c>
      <c r="M312" s="41" t="n">
        <f aca="false">K312*L312</f>
        <v>0</v>
      </c>
      <c r="N312" s="40" t="n">
        <v>0</v>
      </c>
      <c r="O312" s="41" t="n">
        <f aca="false">H312*N312</f>
        <v>0</v>
      </c>
      <c r="P312" s="41" t="n">
        <f aca="false">O312+M312</f>
        <v>0</v>
      </c>
      <c r="Q312" s="42"/>
    </row>
    <row r="313" customFormat="false" ht="16.5" hidden="false" customHeight="true" outlineLevel="0" collapsed="false">
      <c r="A313" s="32" t="n">
        <f aca="false">IF(H313&lt;&gt;"",1+MAX($A$5:A312),"")</f>
        <v>164</v>
      </c>
      <c r="B313" s="33" t="s">
        <v>40</v>
      </c>
      <c r="C313" s="33" t="s">
        <v>41</v>
      </c>
      <c r="D313" s="34" t="s">
        <v>184</v>
      </c>
      <c r="E313" s="35" t="s">
        <v>247</v>
      </c>
      <c r="F313" s="55"/>
      <c r="G313" s="37" t="n">
        <v>0.1</v>
      </c>
      <c r="H313" s="38" t="n">
        <f aca="false">F313*(1+G313)</f>
        <v>0</v>
      </c>
      <c r="I313" s="39" t="s">
        <v>72</v>
      </c>
      <c r="J313" s="40" t="n">
        <v>0</v>
      </c>
      <c r="K313" s="40" t="n">
        <f aca="false">+J313*H313</f>
        <v>0</v>
      </c>
      <c r="L313" s="40" t="n">
        <v>0</v>
      </c>
      <c r="M313" s="41" t="n">
        <f aca="false">K313*L313</f>
        <v>0</v>
      </c>
      <c r="N313" s="40" t="n">
        <v>0</v>
      </c>
      <c r="O313" s="41" t="n">
        <f aca="false">H313*N313</f>
        <v>0</v>
      </c>
      <c r="P313" s="41" t="n">
        <f aca="false">O313+M313</f>
        <v>0</v>
      </c>
      <c r="Q313" s="42"/>
    </row>
    <row r="314" customFormat="false" ht="16.5" hidden="false" customHeight="true" outlineLevel="0" collapsed="false">
      <c r="A314" s="32" t="n">
        <f aca="false">IF(H314&lt;&gt;"",1+MAX($A$5:A313),"")</f>
        <v>165</v>
      </c>
      <c r="B314" s="33" t="s">
        <v>40</v>
      </c>
      <c r="C314" s="33" t="s">
        <v>41</v>
      </c>
      <c r="D314" s="34" t="s">
        <v>184</v>
      </c>
      <c r="E314" s="35" t="s">
        <v>240</v>
      </c>
      <c r="F314" s="55"/>
      <c r="G314" s="37" t="n">
        <v>0.1</v>
      </c>
      <c r="H314" s="38" t="n">
        <f aca="false">F314*(1+G314)</f>
        <v>0</v>
      </c>
      <c r="I314" s="39" t="s">
        <v>72</v>
      </c>
      <c r="J314" s="40" t="n">
        <v>0</v>
      </c>
      <c r="K314" s="40" t="n">
        <f aca="false">+J314*H314</f>
        <v>0</v>
      </c>
      <c r="L314" s="40" t="n">
        <v>0</v>
      </c>
      <c r="M314" s="41" t="n">
        <f aca="false">K314*L314</f>
        <v>0</v>
      </c>
      <c r="N314" s="40" t="n">
        <v>0</v>
      </c>
      <c r="O314" s="41" t="n">
        <f aca="false">H314*N314</f>
        <v>0</v>
      </c>
      <c r="P314" s="41" t="n">
        <f aca="false">O314+M314</f>
        <v>0</v>
      </c>
      <c r="Q314" s="42"/>
    </row>
    <row r="315" customFormat="false" ht="16.5" hidden="false" customHeight="true" outlineLevel="0" collapsed="false">
      <c r="A315" s="32" t="n">
        <f aca="false">IF(H315&lt;&gt;"",1+MAX($A$5:A314),"")</f>
        <v>166</v>
      </c>
      <c r="B315" s="33" t="s">
        <v>40</v>
      </c>
      <c r="C315" s="33" t="s">
        <v>41</v>
      </c>
      <c r="D315" s="34" t="s">
        <v>184</v>
      </c>
      <c r="E315" s="35" t="s">
        <v>220</v>
      </c>
      <c r="F315" s="55"/>
      <c r="G315" s="37" t="n">
        <v>0.1</v>
      </c>
      <c r="H315" s="38" t="n">
        <f aca="false">F315*(1+G315)</f>
        <v>0</v>
      </c>
      <c r="I315" s="39" t="s">
        <v>67</v>
      </c>
      <c r="J315" s="40" t="n">
        <v>0</v>
      </c>
      <c r="K315" s="40" t="n">
        <f aca="false">+J315*H315</f>
        <v>0</v>
      </c>
      <c r="L315" s="40" t="n">
        <v>0</v>
      </c>
      <c r="M315" s="41" t="n">
        <f aca="false">K315*L315</f>
        <v>0</v>
      </c>
      <c r="N315" s="40" t="n">
        <v>0</v>
      </c>
      <c r="O315" s="41" t="n">
        <f aca="false">H315*N315</f>
        <v>0</v>
      </c>
      <c r="P315" s="41" t="n">
        <f aca="false">O315+M315</f>
        <v>0</v>
      </c>
      <c r="Q315" s="42"/>
    </row>
    <row r="316" customFormat="false" ht="16.5" hidden="false" customHeight="true" outlineLevel="0" collapsed="false">
      <c r="A316" s="32" t="n">
        <f aca="false">IF(H316&lt;&gt;"",1+MAX($A$5:A315),"")</f>
        <v>167</v>
      </c>
      <c r="B316" s="33" t="s">
        <v>40</v>
      </c>
      <c r="C316" s="33" t="s">
        <v>41</v>
      </c>
      <c r="D316" s="34" t="s">
        <v>184</v>
      </c>
      <c r="E316" s="35" t="s">
        <v>221</v>
      </c>
      <c r="F316" s="55"/>
      <c r="G316" s="37" t="n">
        <v>0.1</v>
      </c>
      <c r="H316" s="38" t="n">
        <f aca="false">F316*(1+G316)</f>
        <v>0</v>
      </c>
      <c r="I316" s="39" t="s">
        <v>222</v>
      </c>
      <c r="J316" s="40" t="n">
        <v>0</v>
      </c>
      <c r="K316" s="40" t="n">
        <f aca="false">+J316*H316</f>
        <v>0</v>
      </c>
      <c r="L316" s="40" t="n">
        <v>0</v>
      </c>
      <c r="M316" s="41" t="n">
        <f aca="false">K316*L316</f>
        <v>0</v>
      </c>
      <c r="N316" s="40" t="n">
        <v>0</v>
      </c>
      <c r="O316" s="41" t="n">
        <f aca="false">H316*N316</f>
        <v>0</v>
      </c>
      <c r="P316" s="41" t="n">
        <f aca="false">O316+M316</f>
        <v>0</v>
      </c>
      <c r="Q316" s="42"/>
    </row>
    <row r="317" customFormat="false" ht="30.75" hidden="false" customHeight="true" outlineLevel="0" collapsed="false">
      <c r="A317" s="32" t="n">
        <f aca="false">IF(H317&lt;&gt;"",1+MAX($A$5:A316),"")</f>
        <v>168</v>
      </c>
      <c r="B317" s="33" t="s">
        <v>40</v>
      </c>
      <c r="C317" s="33" t="s">
        <v>41</v>
      </c>
      <c r="D317" s="34" t="s">
        <v>184</v>
      </c>
      <c r="E317" s="35" t="s">
        <v>223</v>
      </c>
      <c r="F317" s="55"/>
      <c r="G317" s="37" t="n">
        <v>0</v>
      </c>
      <c r="H317" s="38" t="n">
        <f aca="false">F317*(1+G317)</f>
        <v>0</v>
      </c>
      <c r="I317" s="39" t="s">
        <v>224</v>
      </c>
      <c r="J317" s="40" t="n">
        <v>0</v>
      </c>
      <c r="K317" s="40" t="n">
        <f aca="false">+J317*H317</f>
        <v>0</v>
      </c>
      <c r="L317" s="40" t="n">
        <v>0</v>
      </c>
      <c r="M317" s="41" t="n">
        <f aca="false">K317*L317</f>
        <v>0</v>
      </c>
      <c r="N317" s="40" t="n">
        <v>0</v>
      </c>
      <c r="O317" s="41" t="n">
        <f aca="false">H317*N317</f>
        <v>0</v>
      </c>
      <c r="P317" s="41" t="n">
        <f aca="false">O317+M317</f>
        <v>0</v>
      </c>
      <c r="Q317" s="42"/>
    </row>
    <row r="318" customFormat="false" ht="16.5" hidden="false" customHeight="true" outlineLevel="0" collapsed="false">
      <c r="A318" s="32" t="str">
        <f aca="false">IF(H318&lt;&gt;"",1+MAX($A$5:A317),"")</f>
        <v/>
      </c>
      <c r="B318" s="33"/>
      <c r="C318" s="33"/>
      <c r="D318" s="34"/>
      <c r="E318" s="35"/>
      <c r="F318" s="55"/>
      <c r="G318" s="37"/>
      <c r="H318" s="38"/>
      <c r="I318" s="39"/>
      <c r="J318" s="40"/>
      <c r="K318" s="40"/>
      <c r="L318" s="40"/>
      <c r="M318" s="41"/>
      <c r="N318" s="40"/>
      <c r="O318" s="41"/>
      <c r="P318" s="41"/>
      <c r="Q318" s="42"/>
    </row>
    <row r="319" customFormat="false" ht="29.25" hidden="false" customHeight="true" outlineLevel="0" collapsed="false">
      <c r="A319" s="32" t="str">
        <f aca="false">IF(H319&lt;&gt;"",1+MAX($A$5:A318),"")</f>
        <v/>
      </c>
      <c r="B319" s="33"/>
      <c r="C319" s="33"/>
      <c r="D319" s="34"/>
      <c r="E319" s="51" t="s">
        <v>244</v>
      </c>
      <c r="F319" s="36"/>
      <c r="G319" s="37"/>
      <c r="H319" s="38"/>
      <c r="I319" s="39" t="s">
        <v>67</v>
      </c>
      <c r="J319" s="40"/>
      <c r="K319" s="40"/>
      <c r="L319" s="40"/>
      <c r="M319" s="41"/>
      <c r="N319" s="40"/>
      <c r="O319" s="41"/>
      <c r="P319" s="41"/>
      <c r="Q319" s="42"/>
    </row>
    <row r="320" customFormat="false" ht="16.5" hidden="false" customHeight="true" outlineLevel="0" collapsed="false">
      <c r="A320" s="32" t="str">
        <f aca="false">IF(H320&lt;&gt;"",1+MAX($A$5:A319),"")</f>
        <v/>
      </c>
      <c r="B320" s="33"/>
      <c r="C320" s="33"/>
      <c r="D320" s="34"/>
      <c r="E320" s="48" t="s">
        <v>209</v>
      </c>
      <c r="F320" s="36"/>
      <c r="G320" s="37"/>
      <c r="H320" s="38"/>
      <c r="I320" s="39" t="s">
        <v>67</v>
      </c>
      <c r="J320" s="40"/>
      <c r="K320" s="40"/>
      <c r="L320" s="40"/>
      <c r="M320" s="41"/>
      <c r="N320" s="40"/>
      <c r="O320" s="41"/>
      <c r="P320" s="41"/>
      <c r="Q320" s="42"/>
    </row>
    <row r="321" customFormat="false" ht="16.5" hidden="false" customHeight="true" outlineLevel="0" collapsed="false">
      <c r="A321" s="32" t="n">
        <f aca="false">IF(H321&lt;&gt;"",1+MAX($A$5:A320),"")</f>
        <v>169</v>
      </c>
      <c r="B321" s="33" t="s">
        <v>40</v>
      </c>
      <c r="C321" s="33" t="s">
        <v>41</v>
      </c>
      <c r="D321" s="34" t="s">
        <v>184</v>
      </c>
      <c r="E321" s="35" t="s">
        <v>245</v>
      </c>
      <c r="F321" s="55"/>
      <c r="G321" s="37" t="n">
        <v>0</v>
      </c>
      <c r="H321" s="38" t="n">
        <f aca="false">F321*(1+G321)</f>
        <v>0</v>
      </c>
      <c r="I321" s="39" t="s">
        <v>82</v>
      </c>
      <c r="J321" s="40" t="n">
        <v>0</v>
      </c>
      <c r="K321" s="40" t="n">
        <f aca="false">+J321*H321</f>
        <v>0</v>
      </c>
      <c r="L321" s="40" t="n">
        <v>0</v>
      </c>
      <c r="M321" s="41" t="n">
        <f aca="false">K321*L321</f>
        <v>0</v>
      </c>
      <c r="N321" s="40" t="n">
        <v>0</v>
      </c>
      <c r="O321" s="41" t="n">
        <f aca="false">H321*N321</f>
        <v>0</v>
      </c>
      <c r="P321" s="41" t="n">
        <f aca="false">O321+M321</f>
        <v>0</v>
      </c>
      <c r="Q321" s="42"/>
    </row>
    <row r="322" customFormat="false" ht="16.5" hidden="false" customHeight="true" outlineLevel="0" collapsed="false">
      <c r="A322" s="32" t="n">
        <f aca="false">IF(H322&lt;&gt;"",1+MAX($A$5:A321),"")</f>
        <v>170</v>
      </c>
      <c r="B322" s="33" t="s">
        <v>40</v>
      </c>
      <c r="C322" s="33" t="s">
        <v>41</v>
      </c>
      <c r="D322" s="34" t="s">
        <v>184</v>
      </c>
      <c r="E322" s="35" t="s">
        <v>232</v>
      </c>
      <c r="F322" s="55"/>
      <c r="G322" s="37" t="n">
        <v>0</v>
      </c>
      <c r="H322" s="38" t="n">
        <f aca="false">F322*(1+G322)</f>
        <v>0</v>
      </c>
      <c r="I322" s="39" t="s">
        <v>82</v>
      </c>
      <c r="J322" s="40" t="n">
        <v>0</v>
      </c>
      <c r="K322" s="40" t="n">
        <f aca="false">+J322*H322</f>
        <v>0</v>
      </c>
      <c r="L322" s="40" t="n">
        <v>0</v>
      </c>
      <c r="M322" s="41" t="n">
        <f aca="false">K322*L322</f>
        <v>0</v>
      </c>
      <c r="N322" s="40" t="n">
        <v>0</v>
      </c>
      <c r="O322" s="41" t="n">
        <f aca="false">H322*N322</f>
        <v>0</v>
      </c>
      <c r="P322" s="41" t="n">
        <f aca="false">O322+M322</f>
        <v>0</v>
      </c>
      <c r="Q322" s="42"/>
    </row>
    <row r="323" customFormat="false" ht="30.75" hidden="false" customHeight="true" outlineLevel="0" collapsed="false">
      <c r="A323" s="32" t="n">
        <f aca="false">IF(H323&lt;&gt;"",1+MAX($A$5:A322),"")</f>
        <v>171</v>
      </c>
      <c r="B323" s="33" t="s">
        <v>40</v>
      </c>
      <c r="C323" s="33" t="s">
        <v>41</v>
      </c>
      <c r="D323" s="34" t="s">
        <v>184</v>
      </c>
      <c r="E323" s="35" t="s">
        <v>248</v>
      </c>
      <c r="F323" s="55"/>
      <c r="G323" s="37" t="n">
        <v>0</v>
      </c>
      <c r="H323" s="38" t="n">
        <f aca="false">F323*(1+G323)</f>
        <v>0</v>
      </c>
      <c r="I323" s="39" t="s">
        <v>82</v>
      </c>
      <c r="J323" s="40" t="n">
        <v>0</v>
      </c>
      <c r="K323" s="40" t="n">
        <f aca="false">+J323*H323</f>
        <v>0</v>
      </c>
      <c r="L323" s="40" t="n">
        <v>0</v>
      </c>
      <c r="M323" s="41" t="n">
        <f aca="false">K323*L323</f>
        <v>0</v>
      </c>
      <c r="N323" s="40" t="n">
        <v>0</v>
      </c>
      <c r="O323" s="41" t="n">
        <f aca="false">H323*N323</f>
        <v>0</v>
      </c>
      <c r="P323" s="41" t="n">
        <f aca="false">O323+M323</f>
        <v>0</v>
      </c>
      <c r="Q323" s="42"/>
    </row>
    <row r="324" customFormat="false" ht="16.5" hidden="false" customHeight="true" outlineLevel="0" collapsed="false">
      <c r="A324" s="32" t="n">
        <f aca="false">IF(H324&lt;&gt;"",1+MAX($A$5:A323),"")</f>
        <v>172</v>
      </c>
      <c r="B324" s="33" t="s">
        <v>40</v>
      </c>
      <c r="C324" s="33" t="s">
        <v>41</v>
      </c>
      <c r="D324" s="34" t="s">
        <v>184</v>
      </c>
      <c r="E324" s="35" t="s">
        <v>247</v>
      </c>
      <c r="F324" s="55"/>
      <c r="G324" s="37" t="n">
        <v>0.1</v>
      </c>
      <c r="H324" s="38" t="n">
        <f aca="false">F324*(1+G324)</f>
        <v>0</v>
      </c>
      <c r="I324" s="39" t="s">
        <v>72</v>
      </c>
      <c r="J324" s="40" t="n">
        <v>0</v>
      </c>
      <c r="K324" s="40" t="n">
        <f aca="false">+J324*H324</f>
        <v>0</v>
      </c>
      <c r="L324" s="40" t="n">
        <v>0</v>
      </c>
      <c r="M324" s="41" t="n">
        <f aca="false">K324*L324</f>
        <v>0</v>
      </c>
      <c r="N324" s="40" t="n">
        <v>0</v>
      </c>
      <c r="O324" s="41" t="n">
        <f aca="false">H324*N324</f>
        <v>0</v>
      </c>
      <c r="P324" s="41" t="n">
        <f aca="false">O324+M324</f>
        <v>0</v>
      </c>
      <c r="Q324" s="42"/>
    </row>
    <row r="325" customFormat="false" ht="16.5" hidden="false" customHeight="true" outlineLevel="0" collapsed="false">
      <c r="A325" s="32" t="n">
        <f aca="false">IF(H325&lt;&gt;"",1+MAX($A$5:A324),"")</f>
        <v>173</v>
      </c>
      <c r="B325" s="33" t="s">
        <v>40</v>
      </c>
      <c r="C325" s="33" t="s">
        <v>41</v>
      </c>
      <c r="D325" s="34" t="s">
        <v>184</v>
      </c>
      <c r="E325" s="35" t="s">
        <v>240</v>
      </c>
      <c r="F325" s="55"/>
      <c r="G325" s="37" t="n">
        <v>0.1</v>
      </c>
      <c r="H325" s="38" t="n">
        <f aca="false">F325*(1+G325)</f>
        <v>0</v>
      </c>
      <c r="I325" s="39" t="s">
        <v>72</v>
      </c>
      <c r="J325" s="40" t="n">
        <v>0</v>
      </c>
      <c r="K325" s="40" t="n">
        <f aca="false">+J325*H325</f>
        <v>0</v>
      </c>
      <c r="L325" s="40" t="n">
        <v>0</v>
      </c>
      <c r="M325" s="41" t="n">
        <f aca="false">K325*L325</f>
        <v>0</v>
      </c>
      <c r="N325" s="40" t="n">
        <v>0</v>
      </c>
      <c r="O325" s="41" t="n">
        <f aca="false">H325*N325</f>
        <v>0</v>
      </c>
      <c r="P325" s="41" t="n">
        <f aca="false">O325+M325</f>
        <v>0</v>
      </c>
      <c r="Q325" s="42"/>
    </row>
    <row r="326" customFormat="false" ht="16.5" hidden="false" customHeight="true" outlineLevel="0" collapsed="false">
      <c r="A326" s="32" t="n">
        <f aca="false">IF(H326&lt;&gt;"",1+MAX($A$5:A325),"")</f>
        <v>174</v>
      </c>
      <c r="B326" s="33" t="s">
        <v>40</v>
      </c>
      <c r="C326" s="33" t="s">
        <v>41</v>
      </c>
      <c r="D326" s="34" t="s">
        <v>184</v>
      </c>
      <c r="E326" s="35" t="s">
        <v>220</v>
      </c>
      <c r="F326" s="55"/>
      <c r="G326" s="37" t="n">
        <v>0.1</v>
      </c>
      <c r="H326" s="38" t="n">
        <f aca="false">F326*(1+G326)</f>
        <v>0</v>
      </c>
      <c r="I326" s="39" t="s">
        <v>67</v>
      </c>
      <c r="J326" s="40" t="n">
        <v>0</v>
      </c>
      <c r="K326" s="40" t="n">
        <f aca="false">+J326*H326</f>
        <v>0</v>
      </c>
      <c r="L326" s="40" t="n">
        <v>0</v>
      </c>
      <c r="M326" s="41" t="n">
        <f aca="false">K326*L326</f>
        <v>0</v>
      </c>
      <c r="N326" s="40" t="n">
        <v>0</v>
      </c>
      <c r="O326" s="41" t="n">
        <f aca="false">H326*N326</f>
        <v>0</v>
      </c>
      <c r="P326" s="41" t="n">
        <f aca="false">O326+M326</f>
        <v>0</v>
      </c>
      <c r="Q326" s="42"/>
    </row>
    <row r="327" customFormat="false" ht="16.5" hidden="false" customHeight="true" outlineLevel="0" collapsed="false">
      <c r="A327" s="32" t="n">
        <f aca="false">IF(H327&lt;&gt;"",1+MAX($A$5:A326),"")</f>
        <v>175</v>
      </c>
      <c r="B327" s="33" t="s">
        <v>40</v>
      </c>
      <c r="C327" s="33" t="s">
        <v>41</v>
      </c>
      <c r="D327" s="34" t="s">
        <v>184</v>
      </c>
      <c r="E327" s="35" t="s">
        <v>221</v>
      </c>
      <c r="F327" s="55"/>
      <c r="G327" s="37" t="n">
        <v>0.1</v>
      </c>
      <c r="H327" s="38" t="n">
        <f aca="false">F327*(1+G327)</f>
        <v>0</v>
      </c>
      <c r="I327" s="39" t="s">
        <v>222</v>
      </c>
      <c r="J327" s="40" t="n">
        <v>0</v>
      </c>
      <c r="K327" s="40" t="n">
        <f aca="false">+J327*H327</f>
        <v>0</v>
      </c>
      <c r="L327" s="40" t="n">
        <v>0</v>
      </c>
      <c r="M327" s="41" t="n">
        <f aca="false">K327*L327</f>
        <v>0</v>
      </c>
      <c r="N327" s="40" t="n">
        <v>0</v>
      </c>
      <c r="O327" s="41" t="n">
        <f aca="false">H327*N327</f>
        <v>0</v>
      </c>
      <c r="P327" s="41" t="n">
        <f aca="false">O327+M327</f>
        <v>0</v>
      </c>
      <c r="Q327" s="42"/>
    </row>
    <row r="328" customFormat="false" ht="30.75" hidden="false" customHeight="true" outlineLevel="0" collapsed="false">
      <c r="A328" s="32" t="n">
        <f aca="false">IF(H328&lt;&gt;"",1+MAX($A$5:A327),"")</f>
        <v>176</v>
      </c>
      <c r="B328" s="33" t="s">
        <v>40</v>
      </c>
      <c r="C328" s="33" t="s">
        <v>41</v>
      </c>
      <c r="D328" s="34" t="s">
        <v>184</v>
      </c>
      <c r="E328" s="35" t="s">
        <v>223</v>
      </c>
      <c r="F328" s="55"/>
      <c r="G328" s="37" t="n">
        <v>0</v>
      </c>
      <c r="H328" s="38" t="n">
        <f aca="false">F328*(1+G328)</f>
        <v>0</v>
      </c>
      <c r="I328" s="39" t="s">
        <v>224</v>
      </c>
      <c r="J328" s="40" t="n">
        <v>0</v>
      </c>
      <c r="K328" s="40" t="n">
        <f aca="false">+J328*H328</f>
        <v>0</v>
      </c>
      <c r="L328" s="40" t="n">
        <v>0</v>
      </c>
      <c r="M328" s="41" t="n">
        <f aca="false">K328*L328</f>
        <v>0</v>
      </c>
      <c r="N328" s="40" t="n">
        <v>0</v>
      </c>
      <c r="O328" s="41" t="n">
        <f aca="false">H328*N328</f>
        <v>0</v>
      </c>
      <c r="P328" s="41" t="n">
        <f aca="false">O328+M328</f>
        <v>0</v>
      </c>
      <c r="Q328" s="42"/>
    </row>
    <row r="329" customFormat="false" ht="16.5" hidden="false" customHeight="true" outlineLevel="0" collapsed="false">
      <c r="A329" s="32" t="str">
        <f aca="false">IF(H329&lt;&gt;"",1+MAX($A$5:A328),"")</f>
        <v/>
      </c>
      <c r="B329" s="33"/>
      <c r="C329" s="33"/>
      <c r="D329" s="34"/>
      <c r="E329" s="35"/>
      <c r="F329" s="55"/>
      <c r="G329" s="37"/>
      <c r="H329" s="38"/>
      <c r="I329" s="39"/>
      <c r="J329" s="40"/>
      <c r="K329" s="40"/>
      <c r="L329" s="40"/>
      <c r="M329" s="41"/>
      <c r="N329" s="40"/>
      <c r="O329" s="41"/>
      <c r="P329" s="41"/>
      <c r="Q329" s="42"/>
    </row>
    <row r="330" customFormat="false" ht="29.25" hidden="false" customHeight="true" outlineLevel="0" collapsed="false">
      <c r="A330" s="32" t="str">
        <f aca="false">IF(H330&lt;&gt;"",1+MAX($A$5:A329),"")</f>
        <v/>
      </c>
      <c r="B330" s="33"/>
      <c r="C330" s="33"/>
      <c r="D330" s="34"/>
      <c r="E330" s="51" t="s">
        <v>249</v>
      </c>
      <c r="F330" s="36"/>
      <c r="G330" s="37"/>
      <c r="H330" s="38"/>
      <c r="I330" s="39" t="s">
        <v>67</v>
      </c>
      <c r="J330" s="40"/>
      <c r="K330" s="40"/>
      <c r="L330" s="40"/>
      <c r="M330" s="41"/>
      <c r="N330" s="40"/>
      <c r="O330" s="41"/>
      <c r="P330" s="41"/>
      <c r="Q330" s="42"/>
    </row>
    <row r="331" customFormat="false" ht="16.5" hidden="false" customHeight="true" outlineLevel="0" collapsed="false">
      <c r="A331" s="32" t="str">
        <f aca="false">IF(H331&lt;&gt;"",1+MAX($A$5:A330),"")</f>
        <v/>
      </c>
      <c r="B331" s="33"/>
      <c r="C331" s="33"/>
      <c r="D331" s="34"/>
      <c r="E331" s="48" t="s">
        <v>209</v>
      </c>
      <c r="F331" s="36"/>
      <c r="G331" s="37"/>
      <c r="H331" s="38"/>
      <c r="I331" s="39" t="s">
        <v>67</v>
      </c>
      <c r="J331" s="40"/>
      <c r="K331" s="40"/>
      <c r="L331" s="40"/>
      <c r="M331" s="41"/>
      <c r="N331" s="40"/>
      <c r="O331" s="41"/>
      <c r="P331" s="41"/>
      <c r="Q331" s="42"/>
    </row>
    <row r="332" customFormat="false" ht="16.5" hidden="false" customHeight="true" outlineLevel="0" collapsed="false">
      <c r="A332" s="32" t="n">
        <f aca="false">IF(H332&lt;&gt;"",1+MAX($A$5:A331),"")</f>
        <v>177</v>
      </c>
      <c r="B332" s="33" t="s">
        <v>40</v>
      </c>
      <c r="C332" s="33" t="s">
        <v>41</v>
      </c>
      <c r="D332" s="34" t="s">
        <v>184</v>
      </c>
      <c r="E332" s="35" t="s">
        <v>231</v>
      </c>
      <c r="F332" s="55"/>
      <c r="G332" s="37" t="n">
        <v>0</v>
      </c>
      <c r="H332" s="38" t="n">
        <f aca="false">F332*(1+G332)</f>
        <v>0</v>
      </c>
      <c r="I332" s="39" t="s">
        <v>82</v>
      </c>
      <c r="J332" s="40" t="n">
        <v>0</v>
      </c>
      <c r="K332" s="40" t="n">
        <f aca="false">+J332*H332</f>
        <v>0</v>
      </c>
      <c r="L332" s="40" t="n">
        <v>0</v>
      </c>
      <c r="M332" s="41" t="n">
        <f aca="false">K332*L332</f>
        <v>0</v>
      </c>
      <c r="N332" s="40" t="n">
        <v>0</v>
      </c>
      <c r="O332" s="41" t="n">
        <f aca="false">H332*N332</f>
        <v>0</v>
      </c>
      <c r="P332" s="41" t="n">
        <f aca="false">O332+M332</f>
        <v>0</v>
      </c>
      <c r="Q332" s="42"/>
    </row>
    <row r="333" customFormat="false" ht="16.5" hidden="false" customHeight="true" outlineLevel="0" collapsed="false">
      <c r="A333" s="32" t="n">
        <f aca="false">IF(H333&lt;&gt;"",1+MAX($A$5:A332),"")</f>
        <v>178</v>
      </c>
      <c r="B333" s="33" t="s">
        <v>40</v>
      </c>
      <c r="C333" s="33" t="s">
        <v>41</v>
      </c>
      <c r="D333" s="34" t="s">
        <v>184</v>
      </c>
      <c r="E333" s="35" t="s">
        <v>232</v>
      </c>
      <c r="F333" s="55"/>
      <c r="G333" s="37" t="n">
        <v>0</v>
      </c>
      <c r="H333" s="38" t="n">
        <f aca="false">F333*(1+G333)</f>
        <v>0</v>
      </c>
      <c r="I333" s="39" t="s">
        <v>82</v>
      </c>
      <c r="J333" s="40" t="n">
        <v>0</v>
      </c>
      <c r="K333" s="40" t="n">
        <f aca="false">+J333*H333</f>
        <v>0</v>
      </c>
      <c r="L333" s="40" t="n">
        <v>0</v>
      </c>
      <c r="M333" s="41" t="n">
        <f aca="false">K333*L333</f>
        <v>0</v>
      </c>
      <c r="N333" s="40" t="n">
        <v>0</v>
      </c>
      <c r="O333" s="41" t="n">
        <f aca="false">H333*N333</f>
        <v>0</v>
      </c>
      <c r="P333" s="41" t="n">
        <f aca="false">O333+M333</f>
        <v>0</v>
      </c>
      <c r="Q333" s="42"/>
    </row>
    <row r="334" customFormat="false" ht="30.75" hidden="false" customHeight="true" outlineLevel="0" collapsed="false">
      <c r="A334" s="32" t="n">
        <f aca="false">IF(H334&lt;&gt;"",1+MAX($A$5:A333),"")</f>
        <v>179</v>
      </c>
      <c r="B334" s="33" t="s">
        <v>40</v>
      </c>
      <c r="C334" s="33" t="s">
        <v>41</v>
      </c>
      <c r="D334" s="34" t="s">
        <v>184</v>
      </c>
      <c r="E334" s="35" t="s">
        <v>250</v>
      </c>
      <c r="F334" s="55"/>
      <c r="G334" s="37" t="n">
        <v>0</v>
      </c>
      <c r="H334" s="38" t="n">
        <f aca="false">F334*(1+G334)</f>
        <v>0</v>
      </c>
      <c r="I334" s="39" t="s">
        <v>82</v>
      </c>
      <c r="J334" s="40" t="n">
        <v>0</v>
      </c>
      <c r="K334" s="40" t="n">
        <f aca="false">+J334*H334</f>
        <v>0</v>
      </c>
      <c r="L334" s="40" t="n">
        <v>0</v>
      </c>
      <c r="M334" s="41" t="n">
        <f aca="false">K334*L334</f>
        <v>0</v>
      </c>
      <c r="N334" s="40" t="n">
        <v>0</v>
      </c>
      <c r="O334" s="41" t="n">
        <f aca="false">H334*N334</f>
        <v>0</v>
      </c>
      <c r="P334" s="41" t="n">
        <f aca="false">O334+M334</f>
        <v>0</v>
      </c>
      <c r="Q334" s="42"/>
    </row>
    <row r="335" customFormat="false" ht="16.5" hidden="false" customHeight="true" outlineLevel="0" collapsed="false">
      <c r="A335" s="32" t="n">
        <f aca="false">IF(H335&lt;&gt;"",1+MAX($A$5:A334),"")</f>
        <v>180</v>
      </c>
      <c r="B335" s="33" t="s">
        <v>40</v>
      </c>
      <c r="C335" s="33" t="s">
        <v>41</v>
      </c>
      <c r="D335" s="34" t="s">
        <v>184</v>
      </c>
      <c r="E335" s="35" t="s">
        <v>251</v>
      </c>
      <c r="F335" s="55"/>
      <c r="G335" s="37" t="n">
        <v>0.1</v>
      </c>
      <c r="H335" s="38" t="n">
        <f aca="false">F335*(1+G335)</f>
        <v>0</v>
      </c>
      <c r="I335" s="39" t="s">
        <v>72</v>
      </c>
      <c r="J335" s="40" t="n">
        <v>0</v>
      </c>
      <c r="K335" s="40" t="n">
        <f aca="false">+J335*H335</f>
        <v>0</v>
      </c>
      <c r="L335" s="40" t="n">
        <v>0</v>
      </c>
      <c r="M335" s="41" t="n">
        <f aca="false">K335*L335</f>
        <v>0</v>
      </c>
      <c r="N335" s="40" t="n">
        <v>0</v>
      </c>
      <c r="O335" s="41" t="n">
        <f aca="false">H335*N335</f>
        <v>0</v>
      </c>
      <c r="P335" s="41" t="n">
        <f aca="false">O335+M335</f>
        <v>0</v>
      </c>
      <c r="Q335" s="42"/>
    </row>
    <row r="336" customFormat="false" ht="16.5" hidden="false" customHeight="true" outlineLevel="0" collapsed="false">
      <c r="A336" s="32" t="n">
        <f aca="false">IF(H336&lt;&gt;"",1+MAX($A$5:A335),"")</f>
        <v>181</v>
      </c>
      <c r="B336" s="33" t="s">
        <v>40</v>
      </c>
      <c r="C336" s="33" t="s">
        <v>41</v>
      </c>
      <c r="D336" s="34" t="s">
        <v>184</v>
      </c>
      <c r="E336" s="35" t="s">
        <v>252</v>
      </c>
      <c r="F336" s="55"/>
      <c r="G336" s="37" t="n">
        <v>0.1</v>
      </c>
      <c r="H336" s="38" t="n">
        <f aca="false">F336*(1+G336)</f>
        <v>0</v>
      </c>
      <c r="I336" s="39" t="s">
        <v>72</v>
      </c>
      <c r="J336" s="40" t="n">
        <v>0</v>
      </c>
      <c r="K336" s="40" t="n">
        <f aca="false">+J336*H336</f>
        <v>0</v>
      </c>
      <c r="L336" s="40" t="n">
        <v>0</v>
      </c>
      <c r="M336" s="41" t="n">
        <f aca="false">K336*L336</f>
        <v>0</v>
      </c>
      <c r="N336" s="40" t="n">
        <v>0</v>
      </c>
      <c r="O336" s="41" t="n">
        <f aca="false">H336*N336</f>
        <v>0</v>
      </c>
      <c r="P336" s="41" t="n">
        <f aca="false">O336+M336</f>
        <v>0</v>
      </c>
      <c r="Q336" s="42"/>
    </row>
    <row r="337" customFormat="false" ht="16.5" hidden="false" customHeight="true" outlineLevel="0" collapsed="false">
      <c r="A337" s="32" t="n">
        <f aca="false">IF(H337&lt;&gt;"",1+MAX($A$5:A336),"")</f>
        <v>182</v>
      </c>
      <c r="B337" s="33" t="s">
        <v>40</v>
      </c>
      <c r="C337" s="33" t="s">
        <v>41</v>
      </c>
      <c r="D337" s="34" t="s">
        <v>184</v>
      </c>
      <c r="E337" s="35" t="s">
        <v>253</v>
      </c>
      <c r="F337" s="55"/>
      <c r="G337" s="37" t="n">
        <v>0.1</v>
      </c>
      <c r="H337" s="38" t="n">
        <f aca="false">F337*(1+G337)</f>
        <v>0</v>
      </c>
      <c r="I337" s="39" t="s">
        <v>72</v>
      </c>
      <c r="J337" s="40" t="n">
        <v>0</v>
      </c>
      <c r="K337" s="40" t="n">
        <f aca="false">+J337*H337</f>
        <v>0</v>
      </c>
      <c r="L337" s="40" t="n">
        <v>0</v>
      </c>
      <c r="M337" s="41" t="n">
        <f aca="false">K337*L337</f>
        <v>0</v>
      </c>
      <c r="N337" s="40" t="n">
        <v>0</v>
      </c>
      <c r="O337" s="41" t="n">
        <f aca="false">H337*N337</f>
        <v>0</v>
      </c>
      <c r="P337" s="41" t="n">
        <f aca="false">O337+M337</f>
        <v>0</v>
      </c>
      <c r="Q337" s="42"/>
    </row>
    <row r="338" customFormat="false" ht="16.5" hidden="false" customHeight="true" outlineLevel="0" collapsed="false">
      <c r="A338" s="32" t="n">
        <f aca="false">IF(H338&lt;&gt;"",1+MAX($A$5:A337),"")</f>
        <v>183</v>
      </c>
      <c r="B338" s="33" t="s">
        <v>40</v>
      </c>
      <c r="C338" s="33" t="s">
        <v>41</v>
      </c>
      <c r="D338" s="34" t="s">
        <v>184</v>
      </c>
      <c r="E338" s="35" t="s">
        <v>220</v>
      </c>
      <c r="F338" s="55"/>
      <c r="G338" s="37" t="n">
        <v>0.1</v>
      </c>
      <c r="H338" s="38" t="n">
        <f aca="false">F338*(1+G338)</f>
        <v>0</v>
      </c>
      <c r="I338" s="39" t="s">
        <v>67</v>
      </c>
      <c r="J338" s="40" t="n">
        <v>0</v>
      </c>
      <c r="K338" s="40" t="n">
        <f aca="false">+J338*H338</f>
        <v>0</v>
      </c>
      <c r="L338" s="40" t="n">
        <v>0</v>
      </c>
      <c r="M338" s="41" t="n">
        <f aca="false">K338*L338</f>
        <v>0</v>
      </c>
      <c r="N338" s="40" t="n">
        <v>0</v>
      </c>
      <c r="O338" s="41" t="n">
        <f aca="false">H338*N338</f>
        <v>0</v>
      </c>
      <c r="P338" s="41" t="n">
        <f aca="false">O338+M338</f>
        <v>0</v>
      </c>
      <c r="Q338" s="42"/>
    </row>
    <row r="339" customFormat="false" ht="16.5" hidden="false" customHeight="true" outlineLevel="0" collapsed="false">
      <c r="A339" s="32" t="n">
        <f aca="false">IF(H339&lt;&gt;"",1+MAX($A$5:A338),"")</f>
        <v>184</v>
      </c>
      <c r="B339" s="33" t="s">
        <v>40</v>
      </c>
      <c r="C339" s="33" t="s">
        <v>41</v>
      </c>
      <c r="D339" s="34" t="s">
        <v>184</v>
      </c>
      <c r="E339" s="35" t="s">
        <v>221</v>
      </c>
      <c r="F339" s="55"/>
      <c r="G339" s="37" t="n">
        <v>0.1</v>
      </c>
      <c r="H339" s="38" t="n">
        <f aca="false">F339*(1+G339)</f>
        <v>0</v>
      </c>
      <c r="I339" s="39" t="s">
        <v>222</v>
      </c>
      <c r="J339" s="40" t="n">
        <v>0</v>
      </c>
      <c r="K339" s="40" t="n">
        <f aca="false">+J339*H339</f>
        <v>0</v>
      </c>
      <c r="L339" s="40" t="n">
        <v>0</v>
      </c>
      <c r="M339" s="41" t="n">
        <f aca="false">K339*L339</f>
        <v>0</v>
      </c>
      <c r="N339" s="40" t="n">
        <v>0</v>
      </c>
      <c r="O339" s="41" t="n">
        <f aca="false">H339*N339</f>
        <v>0</v>
      </c>
      <c r="P339" s="41" t="n">
        <f aca="false">O339+M339</f>
        <v>0</v>
      </c>
      <c r="Q339" s="42"/>
    </row>
    <row r="340" customFormat="false" ht="30.75" hidden="false" customHeight="true" outlineLevel="0" collapsed="false">
      <c r="A340" s="32" t="n">
        <f aca="false">IF(H340&lt;&gt;"",1+MAX($A$5:A339),"")</f>
        <v>185</v>
      </c>
      <c r="B340" s="33" t="s">
        <v>40</v>
      </c>
      <c r="C340" s="33" t="s">
        <v>41</v>
      </c>
      <c r="D340" s="34" t="s">
        <v>184</v>
      </c>
      <c r="E340" s="35" t="s">
        <v>223</v>
      </c>
      <c r="F340" s="55"/>
      <c r="G340" s="37" t="n">
        <v>0</v>
      </c>
      <c r="H340" s="38" t="n">
        <f aca="false">F340*(1+G340)</f>
        <v>0</v>
      </c>
      <c r="I340" s="39" t="s">
        <v>224</v>
      </c>
      <c r="J340" s="40" t="n">
        <v>0</v>
      </c>
      <c r="K340" s="40" t="n">
        <f aca="false">+J340*H340</f>
        <v>0</v>
      </c>
      <c r="L340" s="40" t="n">
        <v>0</v>
      </c>
      <c r="M340" s="41" t="n">
        <f aca="false">K340*L340</f>
        <v>0</v>
      </c>
      <c r="N340" s="40" t="n">
        <v>0</v>
      </c>
      <c r="O340" s="41" t="n">
        <f aca="false">H340*N340</f>
        <v>0</v>
      </c>
      <c r="P340" s="41" t="n">
        <f aca="false">O340+M340</f>
        <v>0</v>
      </c>
      <c r="Q340" s="42"/>
    </row>
    <row r="341" customFormat="false" ht="16.5" hidden="false" customHeight="true" outlineLevel="0" collapsed="false">
      <c r="A341" s="32" t="str">
        <f aca="false">IF(H341&lt;&gt;"",1+MAX($A$5:A340),"")</f>
        <v/>
      </c>
      <c r="B341" s="33"/>
      <c r="C341" s="33"/>
      <c r="D341" s="34"/>
      <c r="E341" s="35"/>
      <c r="F341" s="55"/>
      <c r="G341" s="37"/>
      <c r="H341" s="38"/>
      <c r="I341" s="39"/>
      <c r="J341" s="40"/>
      <c r="K341" s="40"/>
      <c r="L341" s="40"/>
      <c r="M341" s="41"/>
      <c r="N341" s="40"/>
      <c r="O341" s="41"/>
      <c r="P341" s="41"/>
      <c r="Q341" s="42"/>
    </row>
    <row r="342" customFormat="false" ht="29.25" hidden="false" customHeight="true" outlineLevel="0" collapsed="false">
      <c r="A342" s="32" t="str">
        <f aca="false">IF(H342&lt;&gt;"",1+MAX($A$5:A341),"")</f>
        <v/>
      </c>
      <c r="B342" s="33"/>
      <c r="C342" s="33"/>
      <c r="D342" s="34"/>
      <c r="E342" s="51" t="s">
        <v>254</v>
      </c>
      <c r="F342" s="36"/>
      <c r="G342" s="37"/>
      <c r="H342" s="38"/>
      <c r="I342" s="39" t="s">
        <v>67</v>
      </c>
      <c r="J342" s="40"/>
      <c r="K342" s="40"/>
      <c r="L342" s="40"/>
      <c r="M342" s="41"/>
      <c r="N342" s="40"/>
      <c r="O342" s="41"/>
      <c r="P342" s="41"/>
      <c r="Q342" s="42"/>
    </row>
    <row r="343" customFormat="false" ht="16.5" hidden="false" customHeight="true" outlineLevel="0" collapsed="false">
      <c r="A343" s="32" t="str">
        <f aca="false">IF(H343&lt;&gt;"",1+MAX($A$5:A342),"")</f>
        <v/>
      </c>
      <c r="B343" s="33"/>
      <c r="C343" s="33"/>
      <c r="D343" s="34"/>
      <c r="E343" s="48" t="s">
        <v>209</v>
      </c>
      <c r="F343" s="36"/>
      <c r="G343" s="37"/>
      <c r="H343" s="38"/>
      <c r="I343" s="39" t="s">
        <v>67</v>
      </c>
      <c r="J343" s="40"/>
      <c r="K343" s="40"/>
      <c r="L343" s="40"/>
      <c r="M343" s="41"/>
      <c r="N343" s="40"/>
      <c r="O343" s="41"/>
      <c r="P343" s="41"/>
      <c r="Q343" s="42"/>
    </row>
    <row r="344" customFormat="false" ht="16.5" hidden="false" customHeight="true" outlineLevel="0" collapsed="false">
      <c r="A344" s="32" t="n">
        <f aca="false">IF(H344&lt;&gt;"",1+MAX($A$5:A343),"")</f>
        <v>186</v>
      </c>
      <c r="B344" s="33" t="s">
        <v>116</v>
      </c>
      <c r="C344" s="33" t="s">
        <v>41</v>
      </c>
      <c r="D344" s="34" t="s">
        <v>184</v>
      </c>
      <c r="E344" s="35" t="s">
        <v>255</v>
      </c>
      <c r="F344" s="55"/>
      <c r="G344" s="37" t="n">
        <v>0</v>
      </c>
      <c r="H344" s="38" t="n">
        <f aca="false">F344*(1+G344)</f>
        <v>0</v>
      </c>
      <c r="I344" s="39" t="s">
        <v>82</v>
      </c>
      <c r="J344" s="40" t="n">
        <v>0</v>
      </c>
      <c r="K344" s="40" t="n">
        <f aca="false">+J344*H344</f>
        <v>0</v>
      </c>
      <c r="L344" s="40" t="n">
        <v>0</v>
      </c>
      <c r="M344" s="41" t="n">
        <f aca="false">K344*L344</f>
        <v>0</v>
      </c>
      <c r="N344" s="40" t="n">
        <v>0</v>
      </c>
      <c r="O344" s="41" t="n">
        <f aca="false">H344*N344</f>
        <v>0</v>
      </c>
      <c r="P344" s="41" t="n">
        <f aca="false">O344+M344</f>
        <v>0</v>
      </c>
      <c r="Q344" s="42"/>
    </row>
    <row r="345" customFormat="false" ht="16.5" hidden="false" customHeight="true" outlineLevel="0" collapsed="false">
      <c r="A345" s="32" t="n">
        <f aca="false">IF(H345&lt;&gt;"",1+MAX($A$5:A344),"")</f>
        <v>187</v>
      </c>
      <c r="B345" s="33" t="s">
        <v>116</v>
      </c>
      <c r="C345" s="33" t="s">
        <v>41</v>
      </c>
      <c r="D345" s="34" t="s">
        <v>184</v>
      </c>
      <c r="E345" s="35" t="s">
        <v>232</v>
      </c>
      <c r="F345" s="55"/>
      <c r="G345" s="37" t="n">
        <v>0</v>
      </c>
      <c r="H345" s="38" t="n">
        <f aca="false">F345*(1+G345)</f>
        <v>0</v>
      </c>
      <c r="I345" s="39" t="s">
        <v>82</v>
      </c>
      <c r="J345" s="40" t="n">
        <v>0</v>
      </c>
      <c r="K345" s="40" t="n">
        <f aca="false">+J345*H345</f>
        <v>0</v>
      </c>
      <c r="L345" s="40" t="n">
        <v>0</v>
      </c>
      <c r="M345" s="41" t="n">
        <f aca="false">K345*L345</f>
        <v>0</v>
      </c>
      <c r="N345" s="40" t="n">
        <v>0</v>
      </c>
      <c r="O345" s="41" t="n">
        <f aca="false">H345*N345</f>
        <v>0</v>
      </c>
      <c r="P345" s="41" t="n">
        <f aca="false">O345+M345</f>
        <v>0</v>
      </c>
      <c r="Q345" s="42"/>
    </row>
    <row r="346" customFormat="false" ht="30.75" hidden="false" customHeight="true" outlineLevel="0" collapsed="false">
      <c r="A346" s="32" t="n">
        <f aca="false">IF(H346&lt;&gt;"",1+MAX($A$5:A345),"")</f>
        <v>188</v>
      </c>
      <c r="B346" s="33" t="s">
        <v>116</v>
      </c>
      <c r="C346" s="33" t="s">
        <v>41</v>
      </c>
      <c r="D346" s="34" t="s">
        <v>184</v>
      </c>
      <c r="E346" s="35" t="s">
        <v>250</v>
      </c>
      <c r="F346" s="55"/>
      <c r="G346" s="37" t="n">
        <v>0</v>
      </c>
      <c r="H346" s="38" t="n">
        <f aca="false">F346*(1+G346)</f>
        <v>0</v>
      </c>
      <c r="I346" s="39" t="s">
        <v>82</v>
      </c>
      <c r="J346" s="40" t="n">
        <v>0</v>
      </c>
      <c r="K346" s="40" t="n">
        <f aca="false">+J346*H346</f>
        <v>0</v>
      </c>
      <c r="L346" s="40" t="n">
        <v>0</v>
      </c>
      <c r="M346" s="41" t="n">
        <f aca="false">K346*L346</f>
        <v>0</v>
      </c>
      <c r="N346" s="40" t="n">
        <v>0</v>
      </c>
      <c r="O346" s="41" t="n">
        <f aca="false">H346*N346</f>
        <v>0</v>
      </c>
      <c r="P346" s="41" t="n">
        <f aca="false">O346+M346</f>
        <v>0</v>
      </c>
      <c r="Q346" s="42"/>
    </row>
    <row r="347" customFormat="false" ht="16.5" hidden="false" customHeight="true" outlineLevel="0" collapsed="false">
      <c r="A347" s="32" t="n">
        <f aca="false">IF(H347&lt;&gt;"",1+MAX($A$5:A346),"")</f>
        <v>189</v>
      </c>
      <c r="B347" s="33" t="s">
        <v>116</v>
      </c>
      <c r="C347" s="33" t="s">
        <v>41</v>
      </c>
      <c r="D347" s="34" t="s">
        <v>184</v>
      </c>
      <c r="E347" s="35" t="s">
        <v>220</v>
      </c>
      <c r="F347" s="55"/>
      <c r="G347" s="37" t="n">
        <v>0.1</v>
      </c>
      <c r="H347" s="38" t="n">
        <f aca="false">F347*(1+G347)</f>
        <v>0</v>
      </c>
      <c r="I347" s="39" t="s">
        <v>67</v>
      </c>
      <c r="J347" s="40" t="n">
        <v>0</v>
      </c>
      <c r="K347" s="40" t="n">
        <f aca="false">+J347*H347</f>
        <v>0</v>
      </c>
      <c r="L347" s="40" t="n">
        <v>0</v>
      </c>
      <c r="M347" s="41" t="n">
        <f aca="false">K347*L347</f>
        <v>0</v>
      </c>
      <c r="N347" s="40" t="n">
        <v>0</v>
      </c>
      <c r="O347" s="41" t="n">
        <f aca="false">H347*N347</f>
        <v>0</v>
      </c>
      <c r="P347" s="41" t="n">
        <f aca="false">O347+M347</f>
        <v>0</v>
      </c>
      <c r="Q347" s="42"/>
    </row>
    <row r="348" customFormat="false" ht="16.5" hidden="false" customHeight="true" outlineLevel="0" collapsed="false">
      <c r="A348" s="32" t="n">
        <f aca="false">IF(H348&lt;&gt;"",1+MAX($A$5:A347),"")</f>
        <v>190</v>
      </c>
      <c r="B348" s="33" t="s">
        <v>116</v>
      </c>
      <c r="C348" s="33" t="s">
        <v>41</v>
      </c>
      <c r="D348" s="34" t="s">
        <v>184</v>
      </c>
      <c r="E348" s="35" t="s">
        <v>221</v>
      </c>
      <c r="F348" s="55"/>
      <c r="G348" s="37" t="n">
        <v>0.1</v>
      </c>
      <c r="H348" s="38" t="n">
        <f aca="false">F348*(1+G348)</f>
        <v>0</v>
      </c>
      <c r="I348" s="39" t="s">
        <v>222</v>
      </c>
      <c r="J348" s="40" t="n">
        <v>0</v>
      </c>
      <c r="K348" s="40" t="n">
        <f aca="false">+J348*H348</f>
        <v>0</v>
      </c>
      <c r="L348" s="40" t="n">
        <v>0</v>
      </c>
      <c r="M348" s="41" t="n">
        <f aca="false">K348*L348</f>
        <v>0</v>
      </c>
      <c r="N348" s="40" t="n">
        <v>0</v>
      </c>
      <c r="O348" s="41" t="n">
        <f aca="false">H348*N348</f>
        <v>0</v>
      </c>
      <c r="P348" s="41" t="n">
        <f aca="false">O348+M348</f>
        <v>0</v>
      </c>
      <c r="Q348" s="42"/>
    </row>
    <row r="349" customFormat="false" ht="30.75" hidden="false" customHeight="true" outlineLevel="0" collapsed="false">
      <c r="A349" s="32" t="n">
        <f aca="false">IF(H349&lt;&gt;"",1+MAX($A$5:A348),"")</f>
        <v>191</v>
      </c>
      <c r="B349" s="33" t="s">
        <v>116</v>
      </c>
      <c r="C349" s="33" t="s">
        <v>41</v>
      </c>
      <c r="D349" s="34" t="s">
        <v>184</v>
      </c>
      <c r="E349" s="35" t="s">
        <v>223</v>
      </c>
      <c r="F349" s="55"/>
      <c r="G349" s="37" t="n">
        <v>0</v>
      </c>
      <c r="H349" s="38" t="n">
        <f aca="false">F349*(1+G349)</f>
        <v>0</v>
      </c>
      <c r="I349" s="39" t="s">
        <v>224</v>
      </c>
      <c r="J349" s="40" t="n">
        <v>0</v>
      </c>
      <c r="K349" s="40" t="n">
        <f aca="false">+J349*H349</f>
        <v>0</v>
      </c>
      <c r="L349" s="40" t="n">
        <v>0</v>
      </c>
      <c r="M349" s="41" t="n">
        <f aca="false">K349*L349</f>
        <v>0</v>
      </c>
      <c r="N349" s="40" t="n">
        <v>0</v>
      </c>
      <c r="O349" s="41" t="n">
        <f aca="false">H349*N349</f>
        <v>0</v>
      </c>
      <c r="P349" s="41" t="n">
        <f aca="false">O349+M349</f>
        <v>0</v>
      </c>
      <c r="Q349" s="42"/>
    </row>
    <row r="350" customFormat="false" ht="16.5" hidden="false" customHeight="true" outlineLevel="0" collapsed="false">
      <c r="A350" s="32" t="str">
        <f aca="false">IF(H350&lt;&gt;"",1+MAX($A$5:A349),"")</f>
        <v/>
      </c>
      <c r="B350" s="33"/>
      <c r="C350" s="33"/>
      <c r="D350" s="34"/>
      <c r="E350" s="35"/>
      <c r="F350" s="55"/>
      <c r="G350" s="37"/>
      <c r="H350" s="38"/>
      <c r="I350" s="39"/>
      <c r="J350" s="40"/>
      <c r="K350" s="40"/>
      <c r="L350" s="40"/>
      <c r="M350" s="41"/>
      <c r="N350" s="40"/>
      <c r="O350" s="41"/>
      <c r="P350" s="41"/>
      <c r="Q350" s="42"/>
    </row>
    <row r="351" customFormat="false" ht="29.25" hidden="false" customHeight="true" outlineLevel="0" collapsed="false">
      <c r="A351" s="32" t="str">
        <f aca="false">IF(H351&lt;&gt;"",1+MAX($A$5:A350),"")</f>
        <v/>
      </c>
      <c r="B351" s="33"/>
      <c r="C351" s="33"/>
      <c r="D351" s="34"/>
      <c r="E351" s="51" t="s">
        <v>256</v>
      </c>
      <c r="F351" s="36"/>
      <c r="G351" s="37"/>
      <c r="H351" s="38"/>
      <c r="I351" s="39" t="s">
        <v>67</v>
      </c>
      <c r="J351" s="40"/>
      <c r="K351" s="40"/>
      <c r="L351" s="40"/>
      <c r="M351" s="41"/>
      <c r="N351" s="40"/>
      <c r="O351" s="41"/>
      <c r="P351" s="41"/>
      <c r="Q351" s="42"/>
    </row>
    <row r="352" customFormat="false" ht="16.5" hidden="false" customHeight="true" outlineLevel="0" collapsed="false">
      <c r="A352" s="32" t="str">
        <f aca="false">IF(H352&lt;&gt;"",1+MAX($A$5:A351),"")</f>
        <v/>
      </c>
      <c r="B352" s="33"/>
      <c r="C352" s="33"/>
      <c r="D352" s="34"/>
      <c r="E352" s="48" t="s">
        <v>209</v>
      </c>
      <c r="F352" s="36"/>
      <c r="G352" s="37"/>
      <c r="H352" s="38"/>
      <c r="I352" s="39" t="s">
        <v>67</v>
      </c>
      <c r="J352" s="40"/>
      <c r="K352" s="40"/>
      <c r="L352" s="40"/>
      <c r="M352" s="41"/>
      <c r="N352" s="40"/>
      <c r="O352" s="41"/>
      <c r="P352" s="41"/>
      <c r="Q352" s="42"/>
    </row>
    <row r="353" customFormat="false" ht="16.5" hidden="false" customHeight="true" outlineLevel="0" collapsed="false">
      <c r="A353" s="32" t="n">
        <f aca="false">IF(H353&lt;&gt;"",1+MAX($A$5:A352),"")</f>
        <v>192</v>
      </c>
      <c r="B353" s="33" t="s">
        <v>76</v>
      </c>
      <c r="C353" s="33" t="s">
        <v>41</v>
      </c>
      <c r="D353" s="34" t="s">
        <v>184</v>
      </c>
      <c r="E353" s="35" t="s">
        <v>255</v>
      </c>
      <c r="F353" s="55"/>
      <c r="G353" s="37" t="n">
        <v>0</v>
      </c>
      <c r="H353" s="38" t="n">
        <f aca="false">F353*(1+G353)</f>
        <v>0</v>
      </c>
      <c r="I353" s="39" t="s">
        <v>82</v>
      </c>
      <c r="J353" s="40" t="n">
        <v>0</v>
      </c>
      <c r="K353" s="40" t="n">
        <f aca="false">+J353*H353</f>
        <v>0</v>
      </c>
      <c r="L353" s="40" t="n">
        <v>0</v>
      </c>
      <c r="M353" s="41" t="n">
        <f aca="false">K353*L353</f>
        <v>0</v>
      </c>
      <c r="N353" s="40" t="n">
        <v>0</v>
      </c>
      <c r="O353" s="41" t="n">
        <f aca="false">H353*N353</f>
        <v>0</v>
      </c>
      <c r="P353" s="41" t="n">
        <f aca="false">O353+M353</f>
        <v>0</v>
      </c>
      <c r="Q353" s="42"/>
    </row>
    <row r="354" customFormat="false" ht="16.5" hidden="false" customHeight="true" outlineLevel="0" collapsed="false">
      <c r="A354" s="32" t="n">
        <f aca="false">IF(H354&lt;&gt;"",1+MAX($A$5:A353),"")</f>
        <v>193</v>
      </c>
      <c r="B354" s="33" t="s">
        <v>76</v>
      </c>
      <c r="C354" s="33" t="s">
        <v>41</v>
      </c>
      <c r="D354" s="34" t="s">
        <v>184</v>
      </c>
      <c r="E354" s="35" t="s">
        <v>232</v>
      </c>
      <c r="F354" s="55"/>
      <c r="G354" s="37" t="n">
        <v>0</v>
      </c>
      <c r="H354" s="38" t="n">
        <f aca="false">F354*(1+G354)</f>
        <v>0</v>
      </c>
      <c r="I354" s="39" t="s">
        <v>82</v>
      </c>
      <c r="J354" s="40" t="n">
        <v>0</v>
      </c>
      <c r="K354" s="40" t="n">
        <f aca="false">+J354*H354</f>
        <v>0</v>
      </c>
      <c r="L354" s="40" t="n">
        <v>0</v>
      </c>
      <c r="M354" s="41" t="n">
        <f aca="false">K354*L354</f>
        <v>0</v>
      </c>
      <c r="N354" s="40" t="n">
        <v>0</v>
      </c>
      <c r="O354" s="41" t="n">
        <f aca="false">H354*N354</f>
        <v>0</v>
      </c>
      <c r="P354" s="41" t="n">
        <f aca="false">O354+M354</f>
        <v>0</v>
      </c>
      <c r="Q354" s="42"/>
    </row>
    <row r="355" customFormat="false" ht="30.75" hidden="false" customHeight="true" outlineLevel="0" collapsed="false">
      <c r="A355" s="32" t="n">
        <f aca="false">IF(H355&lt;&gt;"",1+MAX($A$5:A354),"")</f>
        <v>194</v>
      </c>
      <c r="B355" s="33" t="s">
        <v>76</v>
      </c>
      <c r="C355" s="33" t="s">
        <v>41</v>
      </c>
      <c r="D355" s="34" t="s">
        <v>184</v>
      </c>
      <c r="E355" s="35" t="s">
        <v>250</v>
      </c>
      <c r="F355" s="55"/>
      <c r="G355" s="37" t="n">
        <v>0</v>
      </c>
      <c r="H355" s="38" t="n">
        <f aca="false">F355*(1+G355)</f>
        <v>0</v>
      </c>
      <c r="I355" s="39" t="s">
        <v>82</v>
      </c>
      <c r="J355" s="40" t="n">
        <v>0</v>
      </c>
      <c r="K355" s="40" t="n">
        <f aca="false">+J355*H355</f>
        <v>0</v>
      </c>
      <c r="L355" s="40" t="n">
        <v>0</v>
      </c>
      <c r="M355" s="41" t="n">
        <f aca="false">K355*L355</f>
        <v>0</v>
      </c>
      <c r="N355" s="40" t="n">
        <v>0</v>
      </c>
      <c r="O355" s="41" t="n">
        <f aca="false">H355*N355</f>
        <v>0</v>
      </c>
      <c r="P355" s="41" t="n">
        <f aca="false">O355+M355</f>
        <v>0</v>
      </c>
      <c r="Q355" s="42"/>
    </row>
    <row r="356" customFormat="false" ht="30.75" hidden="false" customHeight="true" outlineLevel="0" collapsed="false">
      <c r="A356" s="32" t="n">
        <f aca="false">IF(H356&lt;&gt;"",1+MAX($A$5:A355),"")</f>
        <v>195</v>
      </c>
      <c r="B356" s="33" t="s">
        <v>76</v>
      </c>
      <c r="C356" s="33" t="s">
        <v>41</v>
      </c>
      <c r="D356" s="34" t="s">
        <v>184</v>
      </c>
      <c r="E356" s="35" t="s">
        <v>257</v>
      </c>
      <c r="F356" s="55"/>
      <c r="G356" s="37" t="n">
        <v>0</v>
      </c>
      <c r="H356" s="38" t="n">
        <f aca="false">F356*(1+G356)</f>
        <v>0</v>
      </c>
      <c r="I356" s="39" t="s">
        <v>82</v>
      </c>
      <c r="J356" s="40" t="n">
        <v>0</v>
      </c>
      <c r="K356" s="40" t="n">
        <f aca="false">+J356*H356</f>
        <v>0</v>
      </c>
      <c r="L356" s="40" t="n">
        <v>0</v>
      </c>
      <c r="M356" s="41" t="n">
        <f aca="false">K356*L356</f>
        <v>0</v>
      </c>
      <c r="N356" s="40" t="n">
        <v>0</v>
      </c>
      <c r="O356" s="41" t="n">
        <f aca="false">H356*N356</f>
        <v>0</v>
      </c>
      <c r="P356" s="41" t="n">
        <f aca="false">O356+M356</f>
        <v>0</v>
      </c>
      <c r="Q356" s="42"/>
    </row>
    <row r="357" customFormat="false" ht="16.5" hidden="false" customHeight="true" outlineLevel="0" collapsed="false">
      <c r="A357" s="32" t="n">
        <f aca="false">IF(H357&lt;&gt;"",1+MAX($A$5:A356),"")</f>
        <v>196</v>
      </c>
      <c r="B357" s="33" t="s">
        <v>76</v>
      </c>
      <c r="C357" s="33" t="s">
        <v>41</v>
      </c>
      <c r="D357" s="34" t="s">
        <v>184</v>
      </c>
      <c r="E357" s="35" t="s">
        <v>220</v>
      </c>
      <c r="F357" s="55"/>
      <c r="G357" s="37" t="n">
        <v>0.1</v>
      </c>
      <c r="H357" s="38" t="n">
        <f aca="false">F357*(1+G357)</f>
        <v>0</v>
      </c>
      <c r="I357" s="39" t="s">
        <v>67</v>
      </c>
      <c r="J357" s="40" t="n">
        <v>0</v>
      </c>
      <c r="K357" s="40" t="n">
        <f aca="false">+J357*H357</f>
        <v>0</v>
      </c>
      <c r="L357" s="40" t="n">
        <v>0</v>
      </c>
      <c r="M357" s="41" t="n">
        <f aca="false">K357*L357</f>
        <v>0</v>
      </c>
      <c r="N357" s="40" t="n">
        <v>0</v>
      </c>
      <c r="O357" s="41" t="n">
        <f aca="false">H357*N357</f>
        <v>0</v>
      </c>
      <c r="P357" s="41" t="n">
        <f aca="false">O357+M357</f>
        <v>0</v>
      </c>
      <c r="Q357" s="42"/>
    </row>
    <row r="358" customFormat="false" ht="16.5" hidden="false" customHeight="true" outlineLevel="0" collapsed="false">
      <c r="A358" s="32" t="n">
        <f aca="false">IF(H358&lt;&gt;"",1+MAX($A$5:A357),"")</f>
        <v>197</v>
      </c>
      <c r="B358" s="33" t="s">
        <v>76</v>
      </c>
      <c r="C358" s="33" t="s">
        <v>41</v>
      </c>
      <c r="D358" s="34" t="s">
        <v>184</v>
      </c>
      <c r="E358" s="35" t="s">
        <v>221</v>
      </c>
      <c r="F358" s="55"/>
      <c r="G358" s="37" t="n">
        <v>0.1</v>
      </c>
      <c r="H358" s="38" t="n">
        <f aca="false">F358*(1+G358)</f>
        <v>0</v>
      </c>
      <c r="I358" s="39" t="s">
        <v>222</v>
      </c>
      <c r="J358" s="40" t="n">
        <v>0</v>
      </c>
      <c r="K358" s="40" t="n">
        <f aca="false">+J358*H358</f>
        <v>0</v>
      </c>
      <c r="L358" s="40" t="n">
        <v>0</v>
      </c>
      <c r="M358" s="41" t="n">
        <f aca="false">K358*L358</f>
        <v>0</v>
      </c>
      <c r="N358" s="40" t="n">
        <v>0</v>
      </c>
      <c r="O358" s="41" t="n">
        <f aca="false">H358*N358</f>
        <v>0</v>
      </c>
      <c r="P358" s="41" t="n">
        <f aca="false">O358+M358</f>
        <v>0</v>
      </c>
      <c r="Q358" s="42"/>
    </row>
    <row r="359" customFormat="false" ht="30.75" hidden="false" customHeight="true" outlineLevel="0" collapsed="false">
      <c r="A359" s="32" t="n">
        <f aca="false">IF(H359&lt;&gt;"",1+MAX($A$5:A358),"")</f>
        <v>198</v>
      </c>
      <c r="B359" s="33" t="s">
        <v>76</v>
      </c>
      <c r="C359" s="33" t="s">
        <v>41</v>
      </c>
      <c r="D359" s="34" t="s">
        <v>184</v>
      </c>
      <c r="E359" s="35" t="s">
        <v>223</v>
      </c>
      <c r="F359" s="55"/>
      <c r="G359" s="37" t="n">
        <v>0</v>
      </c>
      <c r="H359" s="38" t="n">
        <f aca="false">F359*(1+G359)</f>
        <v>0</v>
      </c>
      <c r="I359" s="39" t="s">
        <v>224</v>
      </c>
      <c r="J359" s="40" t="n">
        <v>0</v>
      </c>
      <c r="K359" s="40" t="n">
        <f aca="false">+J359*H359</f>
        <v>0</v>
      </c>
      <c r="L359" s="40" t="n">
        <v>0</v>
      </c>
      <c r="M359" s="41" t="n">
        <f aca="false">K359*L359</f>
        <v>0</v>
      </c>
      <c r="N359" s="40" t="n">
        <v>0</v>
      </c>
      <c r="O359" s="41" t="n">
        <f aca="false">H359*N359</f>
        <v>0</v>
      </c>
      <c r="P359" s="41" t="n">
        <f aca="false">O359+M359</f>
        <v>0</v>
      </c>
      <c r="Q359" s="42"/>
    </row>
    <row r="360" customFormat="false" ht="16.5" hidden="false" customHeight="true" outlineLevel="0" collapsed="false">
      <c r="A360" s="32" t="str">
        <f aca="false">IF(H360&lt;&gt;"",1+MAX($A$5:A359),"")</f>
        <v/>
      </c>
      <c r="B360" s="33"/>
      <c r="C360" s="33"/>
      <c r="D360" s="34"/>
      <c r="E360" s="35"/>
      <c r="F360" s="55"/>
      <c r="G360" s="37"/>
      <c r="H360" s="38"/>
      <c r="I360" s="39"/>
      <c r="J360" s="40"/>
      <c r="K360" s="40"/>
      <c r="L360" s="40"/>
      <c r="M360" s="41"/>
      <c r="N360" s="40"/>
      <c r="O360" s="41"/>
      <c r="P360" s="41"/>
      <c r="Q360" s="42"/>
    </row>
    <row r="361" customFormat="false" ht="29.25" hidden="false" customHeight="true" outlineLevel="0" collapsed="false">
      <c r="A361" s="32" t="str">
        <f aca="false">IF(H361&lt;&gt;"",1+MAX($A$5:A360),"")</f>
        <v/>
      </c>
      <c r="B361" s="33"/>
      <c r="C361" s="33"/>
      <c r="D361" s="34"/>
      <c r="E361" s="51" t="s">
        <v>256</v>
      </c>
      <c r="F361" s="36"/>
      <c r="G361" s="37"/>
      <c r="H361" s="38"/>
      <c r="I361" s="39" t="s">
        <v>67</v>
      </c>
      <c r="J361" s="40"/>
      <c r="K361" s="40"/>
      <c r="L361" s="40"/>
      <c r="M361" s="41"/>
      <c r="N361" s="40"/>
      <c r="O361" s="41"/>
      <c r="P361" s="41"/>
      <c r="Q361" s="42"/>
    </row>
    <row r="362" customFormat="false" ht="16.5" hidden="false" customHeight="true" outlineLevel="0" collapsed="false">
      <c r="A362" s="32" t="str">
        <f aca="false">IF(H362&lt;&gt;"",1+MAX($A$5:A361),"")</f>
        <v/>
      </c>
      <c r="B362" s="33"/>
      <c r="C362" s="33"/>
      <c r="D362" s="34"/>
      <c r="E362" s="48" t="s">
        <v>209</v>
      </c>
      <c r="F362" s="36"/>
      <c r="G362" s="37"/>
      <c r="H362" s="38"/>
      <c r="I362" s="39" t="s">
        <v>67</v>
      </c>
      <c r="J362" s="40"/>
      <c r="K362" s="40"/>
      <c r="L362" s="40"/>
      <c r="M362" s="41"/>
      <c r="N362" s="40"/>
      <c r="O362" s="41"/>
      <c r="P362" s="41"/>
      <c r="Q362" s="42"/>
    </row>
    <row r="363" customFormat="false" ht="16.5" hidden="false" customHeight="true" outlineLevel="0" collapsed="false">
      <c r="A363" s="32" t="n">
        <f aca="false">IF(H363&lt;&gt;"",1+MAX($A$5:A362),"")</f>
        <v>199</v>
      </c>
      <c r="B363" s="33" t="s">
        <v>76</v>
      </c>
      <c r="C363" s="33" t="s">
        <v>41</v>
      </c>
      <c r="D363" s="34" t="s">
        <v>184</v>
      </c>
      <c r="E363" s="35" t="s">
        <v>255</v>
      </c>
      <c r="F363" s="55"/>
      <c r="G363" s="37" t="n">
        <v>0</v>
      </c>
      <c r="H363" s="38" t="n">
        <f aca="false">F363*(1+G363)</f>
        <v>0</v>
      </c>
      <c r="I363" s="39" t="s">
        <v>82</v>
      </c>
      <c r="J363" s="40" t="n">
        <v>0</v>
      </c>
      <c r="K363" s="40" t="n">
        <f aca="false">+J363*H363</f>
        <v>0</v>
      </c>
      <c r="L363" s="40" t="n">
        <v>0</v>
      </c>
      <c r="M363" s="41" t="n">
        <f aca="false">K363*L363</f>
        <v>0</v>
      </c>
      <c r="N363" s="40" t="n">
        <v>0</v>
      </c>
      <c r="O363" s="41" t="n">
        <f aca="false">H363*N363</f>
        <v>0</v>
      </c>
      <c r="P363" s="41" t="n">
        <f aca="false">O363+M363</f>
        <v>0</v>
      </c>
      <c r="Q363" s="42"/>
    </row>
    <row r="364" customFormat="false" ht="16.5" hidden="false" customHeight="true" outlineLevel="0" collapsed="false">
      <c r="A364" s="32" t="n">
        <f aca="false">IF(H364&lt;&gt;"",1+MAX($A$5:A363),"")</f>
        <v>200</v>
      </c>
      <c r="B364" s="33" t="s">
        <v>76</v>
      </c>
      <c r="C364" s="33" t="s">
        <v>41</v>
      </c>
      <c r="D364" s="34" t="s">
        <v>184</v>
      </c>
      <c r="E364" s="35" t="s">
        <v>232</v>
      </c>
      <c r="F364" s="55"/>
      <c r="G364" s="37" t="n">
        <v>0</v>
      </c>
      <c r="H364" s="38" t="n">
        <f aca="false">F364*(1+G364)</f>
        <v>0</v>
      </c>
      <c r="I364" s="39" t="s">
        <v>82</v>
      </c>
      <c r="J364" s="40" t="n">
        <v>0</v>
      </c>
      <c r="K364" s="40" t="n">
        <f aca="false">+J364*H364</f>
        <v>0</v>
      </c>
      <c r="L364" s="40" t="n">
        <v>0</v>
      </c>
      <c r="M364" s="41" t="n">
        <f aca="false">K364*L364</f>
        <v>0</v>
      </c>
      <c r="N364" s="40" t="n">
        <v>0</v>
      </c>
      <c r="O364" s="41" t="n">
        <f aca="false">H364*N364</f>
        <v>0</v>
      </c>
      <c r="P364" s="41" t="n">
        <f aca="false">O364+M364</f>
        <v>0</v>
      </c>
      <c r="Q364" s="42"/>
    </row>
    <row r="365" customFormat="false" ht="30.75" hidden="false" customHeight="true" outlineLevel="0" collapsed="false">
      <c r="A365" s="32" t="n">
        <f aca="false">IF(H365&lt;&gt;"",1+MAX($A$5:A364),"")</f>
        <v>201</v>
      </c>
      <c r="B365" s="33" t="s">
        <v>76</v>
      </c>
      <c r="C365" s="33" t="s">
        <v>41</v>
      </c>
      <c r="D365" s="34" t="s">
        <v>184</v>
      </c>
      <c r="E365" s="35" t="s">
        <v>250</v>
      </c>
      <c r="F365" s="55"/>
      <c r="G365" s="37" t="n">
        <v>0</v>
      </c>
      <c r="H365" s="38" t="n">
        <f aca="false">F365*(1+G365)</f>
        <v>0</v>
      </c>
      <c r="I365" s="39" t="s">
        <v>82</v>
      </c>
      <c r="J365" s="40" t="n">
        <v>0</v>
      </c>
      <c r="K365" s="40" t="n">
        <f aca="false">+J365*H365</f>
        <v>0</v>
      </c>
      <c r="L365" s="40" t="n">
        <v>0</v>
      </c>
      <c r="M365" s="41" t="n">
        <f aca="false">K365*L365</f>
        <v>0</v>
      </c>
      <c r="N365" s="40" t="n">
        <v>0</v>
      </c>
      <c r="O365" s="41" t="n">
        <f aca="false">H365*N365</f>
        <v>0</v>
      </c>
      <c r="P365" s="41" t="n">
        <f aca="false">O365+M365</f>
        <v>0</v>
      </c>
      <c r="Q365" s="42"/>
    </row>
    <row r="366" customFormat="false" ht="16.5" hidden="false" customHeight="true" outlineLevel="0" collapsed="false">
      <c r="A366" s="32" t="n">
        <f aca="false">IF(H366&lt;&gt;"",1+MAX($A$5:A365),"")</f>
        <v>202</v>
      </c>
      <c r="B366" s="33" t="s">
        <v>76</v>
      </c>
      <c r="C366" s="33" t="s">
        <v>41</v>
      </c>
      <c r="D366" s="34" t="s">
        <v>184</v>
      </c>
      <c r="E366" s="35" t="s">
        <v>220</v>
      </c>
      <c r="F366" s="55"/>
      <c r="G366" s="37" t="n">
        <v>0.1</v>
      </c>
      <c r="H366" s="38" t="n">
        <f aca="false">F366*(1+G366)</f>
        <v>0</v>
      </c>
      <c r="I366" s="39" t="s">
        <v>67</v>
      </c>
      <c r="J366" s="40" t="n">
        <v>0</v>
      </c>
      <c r="K366" s="40" t="n">
        <f aca="false">+J366*H366</f>
        <v>0</v>
      </c>
      <c r="L366" s="40" t="n">
        <v>0</v>
      </c>
      <c r="M366" s="41" t="n">
        <f aca="false">K366*L366</f>
        <v>0</v>
      </c>
      <c r="N366" s="40" t="n">
        <v>0</v>
      </c>
      <c r="O366" s="41" t="n">
        <f aca="false">H366*N366</f>
        <v>0</v>
      </c>
      <c r="P366" s="41" t="n">
        <f aca="false">O366+M366</f>
        <v>0</v>
      </c>
      <c r="Q366" s="42"/>
    </row>
    <row r="367" customFormat="false" ht="16.5" hidden="false" customHeight="true" outlineLevel="0" collapsed="false">
      <c r="A367" s="32" t="n">
        <f aca="false">IF(H367&lt;&gt;"",1+MAX($A$5:A366),"")</f>
        <v>203</v>
      </c>
      <c r="B367" s="33" t="s">
        <v>76</v>
      </c>
      <c r="C367" s="33" t="s">
        <v>41</v>
      </c>
      <c r="D367" s="34" t="s">
        <v>184</v>
      </c>
      <c r="E367" s="35" t="s">
        <v>221</v>
      </c>
      <c r="F367" s="55"/>
      <c r="G367" s="37" t="n">
        <v>0.1</v>
      </c>
      <c r="H367" s="38" t="n">
        <f aca="false">F367*(1+G367)</f>
        <v>0</v>
      </c>
      <c r="I367" s="39" t="s">
        <v>222</v>
      </c>
      <c r="J367" s="40" t="n">
        <v>0</v>
      </c>
      <c r="K367" s="40" t="n">
        <f aca="false">+J367*H367</f>
        <v>0</v>
      </c>
      <c r="L367" s="40" t="n">
        <v>0</v>
      </c>
      <c r="M367" s="41" t="n">
        <f aca="false">K367*L367</f>
        <v>0</v>
      </c>
      <c r="N367" s="40" t="n">
        <v>0</v>
      </c>
      <c r="O367" s="41" t="n">
        <f aca="false">H367*N367</f>
        <v>0</v>
      </c>
      <c r="P367" s="41" t="n">
        <f aca="false">O367+M367</f>
        <v>0</v>
      </c>
      <c r="Q367" s="42"/>
    </row>
    <row r="368" customFormat="false" ht="30.75" hidden="false" customHeight="true" outlineLevel="0" collapsed="false">
      <c r="A368" s="32" t="n">
        <f aca="false">IF(H368&lt;&gt;"",1+MAX($A$5:A367),"")</f>
        <v>204</v>
      </c>
      <c r="B368" s="33" t="s">
        <v>76</v>
      </c>
      <c r="C368" s="33" t="s">
        <v>41</v>
      </c>
      <c r="D368" s="34" t="s">
        <v>184</v>
      </c>
      <c r="E368" s="35" t="s">
        <v>223</v>
      </c>
      <c r="F368" s="55"/>
      <c r="G368" s="37" t="n">
        <v>0</v>
      </c>
      <c r="H368" s="38" t="n">
        <f aca="false">F368*(1+G368)</f>
        <v>0</v>
      </c>
      <c r="I368" s="39" t="s">
        <v>224</v>
      </c>
      <c r="J368" s="40" t="n">
        <v>0</v>
      </c>
      <c r="K368" s="40" t="n">
        <f aca="false">+J368*H368</f>
        <v>0</v>
      </c>
      <c r="L368" s="40" t="n">
        <v>0</v>
      </c>
      <c r="M368" s="41" t="n">
        <f aca="false">K368*L368</f>
        <v>0</v>
      </c>
      <c r="N368" s="40" t="n">
        <v>0</v>
      </c>
      <c r="O368" s="41" t="n">
        <f aca="false">H368*N368</f>
        <v>0</v>
      </c>
      <c r="P368" s="41" t="n">
        <f aca="false">O368+M368</f>
        <v>0</v>
      </c>
      <c r="Q368" s="42"/>
    </row>
    <row r="369" customFormat="false" ht="16.5" hidden="false" customHeight="true" outlineLevel="0" collapsed="false">
      <c r="A369" s="32" t="str">
        <f aca="false">IF(H369&lt;&gt;"",1+MAX($A$5:A368),"")</f>
        <v/>
      </c>
      <c r="B369" s="33"/>
      <c r="C369" s="33"/>
      <c r="D369" s="34"/>
      <c r="E369" s="35"/>
      <c r="F369" s="55"/>
      <c r="G369" s="37"/>
      <c r="H369" s="38"/>
      <c r="I369" s="39"/>
      <c r="J369" s="40"/>
      <c r="K369" s="40"/>
      <c r="L369" s="40"/>
      <c r="M369" s="41"/>
      <c r="N369" s="40"/>
      <c r="O369" s="41"/>
      <c r="P369" s="41"/>
      <c r="Q369" s="42"/>
    </row>
    <row r="370" customFormat="false" ht="29.25" hidden="false" customHeight="true" outlineLevel="0" collapsed="false">
      <c r="A370" s="32" t="str">
        <f aca="false">IF(H370&lt;&gt;"",1+MAX($A$5:A369),"")</f>
        <v/>
      </c>
      <c r="B370" s="33"/>
      <c r="C370" s="33"/>
      <c r="D370" s="34"/>
      <c r="E370" s="51" t="s">
        <v>256</v>
      </c>
      <c r="F370" s="36"/>
      <c r="G370" s="37"/>
      <c r="H370" s="38"/>
      <c r="I370" s="39" t="s">
        <v>67</v>
      </c>
      <c r="J370" s="40"/>
      <c r="K370" s="40"/>
      <c r="L370" s="40"/>
      <c r="M370" s="41"/>
      <c r="N370" s="40"/>
      <c r="O370" s="41"/>
      <c r="P370" s="41"/>
      <c r="Q370" s="42"/>
    </row>
    <row r="371" customFormat="false" ht="16.5" hidden="false" customHeight="true" outlineLevel="0" collapsed="false">
      <c r="A371" s="32" t="str">
        <f aca="false">IF(H371&lt;&gt;"",1+MAX($A$5:A370),"")</f>
        <v/>
      </c>
      <c r="B371" s="33"/>
      <c r="C371" s="33"/>
      <c r="D371" s="34"/>
      <c r="E371" s="48" t="s">
        <v>209</v>
      </c>
      <c r="F371" s="36"/>
      <c r="G371" s="37"/>
      <c r="H371" s="38"/>
      <c r="I371" s="39" t="s">
        <v>67</v>
      </c>
      <c r="J371" s="40"/>
      <c r="K371" s="40"/>
      <c r="L371" s="40"/>
      <c r="M371" s="41"/>
      <c r="N371" s="40"/>
      <c r="O371" s="41"/>
      <c r="P371" s="41"/>
      <c r="Q371" s="42"/>
    </row>
    <row r="372" customFormat="false" ht="16.5" hidden="false" customHeight="true" outlineLevel="0" collapsed="false">
      <c r="A372" s="32" t="n">
        <f aca="false">IF(H372&lt;&gt;"",1+MAX($A$5:A371),"")</f>
        <v>205</v>
      </c>
      <c r="B372" s="33" t="s">
        <v>76</v>
      </c>
      <c r="C372" s="33" t="s">
        <v>41</v>
      </c>
      <c r="D372" s="34" t="s">
        <v>184</v>
      </c>
      <c r="E372" s="35" t="s">
        <v>255</v>
      </c>
      <c r="F372" s="55"/>
      <c r="G372" s="37" t="n">
        <v>0</v>
      </c>
      <c r="H372" s="38" t="n">
        <f aca="false">F372*(1+G372)</f>
        <v>0</v>
      </c>
      <c r="I372" s="39" t="s">
        <v>82</v>
      </c>
      <c r="J372" s="40" t="n">
        <v>0</v>
      </c>
      <c r="K372" s="40" t="n">
        <f aca="false">+J372*H372</f>
        <v>0</v>
      </c>
      <c r="L372" s="40" t="n">
        <v>0</v>
      </c>
      <c r="M372" s="41" t="n">
        <f aca="false">K372*L372</f>
        <v>0</v>
      </c>
      <c r="N372" s="40" t="n">
        <v>0</v>
      </c>
      <c r="O372" s="41" t="n">
        <f aca="false">H372*N372</f>
        <v>0</v>
      </c>
      <c r="P372" s="41" t="n">
        <f aca="false">O372+M372</f>
        <v>0</v>
      </c>
      <c r="Q372" s="42"/>
    </row>
    <row r="373" customFormat="false" ht="16.5" hidden="false" customHeight="true" outlineLevel="0" collapsed="false">
      <c r="A373" s="32" t="n">
        <f aca="false">IF(H373&lt;&gt;"",1+MAX($A$5:A372),"")</f>
        <v>206</v>
      </c>
      <c r="B373" s="33" t="s">
        <v>76</v>
      </c>
      <c r="C373" s="33" t="s">
        <v>41</v>
      </c>
      <c r="D373" s="34" t="s">
        <v>184</v>
      </c>
      <c r="E373" s="35" t="s">
        <v>232</v>
      </c>
      <c r="F373" s="55"/>
      <c r="G373" s="37" t="n">
        <v>0</v>
      </c>
      <c r="H373" s="38" t="n">
        <f aca="false">F373*(1+G373)</f>
        <v>0</v>
      </c>
      <c r="I373" s="39" t="s">
        <v>82</v>
      </c>
      <c r="J373" s="40" t="n">
        <v>0</v>
      </c>
      <c r="K373" s="40" t="n">
        <f aca="false">+J373*H373</f>
        <v>0</v>
      </c>
      <c r="L373" s="40" t="n">
        <v>0</v>
      </c>
      <c r="M373" s="41" t="n">
        <f aca="false">K373*L373</f>
        <v>0</v>
      </c>
      <c r="N373" s="40" t="n">
        <v>0</v>
      </c>
      <c r="O373" s="41" t="n">
        <f aca="false">H373*N373</f>
        <v>0</v>
      </c>
      <c r="P373" s="41" t="n">
        <f aca="false">O373+M373</f>
        <v>0</v>
      </c>
      <c r="Q373" s="42"/>
    </row>
    <row r="374" customFormat="false" ht="30.75" hidden="false" customHeight="true" outlineLevel="0" collapsed="false">
      <c r="A374" s="32" t="n">
        <f aca="false">IF(H374&lt;&gt;"",1+MAX($A$5:A373),"")</f>
        <v>207</v>
      </c>
      <c r="B374" s="33" t="s">
        <v>76</v>
      </c>
      <c r="C374" s="33" t="s">
        <v>41</v>
      </c>
      <c r="D374" s="34" t="s">
        <v>184</v>
      </c>
      <c r="E374" s="35" t="s">
        <v>258</v>
      </c>
      <c r="F374" s="55"/>
      <c r="G374" s="37" t="n">
        <v>0</v>
      </c>
      <c r="H374" s="38" t="n">
        <f aca="false">F374*(1+G374)</f>
        <v>0</v>
      </c>
      <c r="I374" s="39" t="s">
        <v>82</v>
      </c>
      <c r="J374" s="40" t="n">
        <v>0</v>
      </c>
      <c r="K374" s="40" t="n">
        <f aca="false">+J374*H374</f>
        <v>0</v>
      </c>
      <c r="L374" s="40" t="n">
        <v>0</v>
      </c>
      <c r="M374" s="41" t="n">
        <f aca="false">K374*L374</f>
        <v>0</v>
      </c>
      <c r="N374" s="40" t="n">
        <v>0</v>
      </c>
      <c r="O374" s="41" t="n">
        <f aca="false">H374*N374</f>
        <v>0</v>
      </c>
      <c r="P374" s="41" t="n">
        <f aca="false">O374+M374</f>
        <v>0</v>
      </c>
      <c r="Q374" s="42"/>
    </row>
    <row r="375" customFormat="false" ht="16.5" hidden="false" customHeight="true" outlineLevel="0" collapsed="false">
      <c r="A375" s="32" t="n">
        <f aca="false">IF(H375&lt;&gt;"",1+MAX($A$5:A374),"")</f>
        <v>208</v>
      </c>
      <c r="B375" s="33" t="s">
        <v>76</v>
      </c>
      <c r="C375" s="33" t="s">
        <v>41</v>
      </c>
      <c r="D375" s="34" t="s">
        <v>184</v>
      </c>
      <c r="E375" s="35" t="s">
        <v>220</v>
      </c>
      <c r="F375" s="55"/>
      <c r="G375" s="37" t="n">
        <v>0.1</v>
      </c>
      <c r="H375" s="38" t="n">
        <f aca="false">F375*(1+G375)</f>
        <v>0</v>
      </c>
      <c r="I375" s="39" t="s">
        <v>67</v>
      </c>
      <c r="J375" s="40" t="n">
        <v>0</v>
      </c>
      <c r="K375" s="40" t="n">
        <f aca="false">+J375*H375</f>
        <v>0</v>
      </c>
      <c r="L375" s="40" t="n">
        <v>0</v>
      </c>
      <c r="M375" s="41" t="n">
        <f aca="false">K375*L375</f>
        <v>0</v>
      </c>
      <c r="N375" s="40" t="n">
        <v>0</v>
      </c>
      <c r="O375" s="41" t="n">
        <f aca="false">H375*N375</f>
        <v>0</v>
      </c>
      <c r="P375" s="41" t="n">
        <f aca="false">O375+M375</f>
        <v>0</v>
      </c>
      <c r="Q375" s="42"/>
    </row>
    <row r="376" customFormat="false" ht="16.5" hidden="false" customHeight="true" outlineLevel="0" collapsed="false">
      <c r="A376" s="32" t="n">
        <f aca="false">IF(H376&lt;&gt;"",1+MAX($A$5:A375),"")</f>
        <v>209</v>
      </c>
      <c r="B376" s="33" t="s">
        <v>76</v>
      </c>
      <c r="C376" s="33" t="s">
        <v>41</v>
      </c>
      <c r="D376" s="34" t="s">
        <v>184</v>
      </c>
      <c r="E376" s="35" t="s">
        <v>221</v>
      </c>
      <c r="F376" s="55"/>
      <c r="G376" s="37" t="n">
        <v>0.1</v>
      </c>
      <c r="H376" s="38" t="n">
        <f aca="false">F376*(1+G376)</f>
        <v>0</v>
      </c>
      <c r="I376" s="39" t="s">
        <v>222</v>
      </c>
      <c r="J376" s="40" t="n">
        <v>0</v>
      </c>
      <c r="K376" s="40" t="n">
        <f aca="false">+J376*H376</f>
        <v>0</v>
      </c>
      <c r="L376" s="40" t="n">
        <v>0</v>
      </c>
      <c r="M376" s="41" t="n">
        <f aca="false">K376*L376</f>
        <v>0</v>
      </c>
      <c r="N376" s="40" t="n">
        <v>0</v>
      </c>
      <c r="O376" s="41" t="n">
        <f aca="false">H376*N376</f>
        <v>0</v>
      </c>
      <c r="P376" s="41" t="n">
        <f aca="false">O376+M376</f>
        <v>0</v>
      </c>
      <c r="Q376" s="42"/>
    </row>
    <row r="377" customFormat="false" ht="30.75" hidden="false" customHeight="true" outlineLevel="0" collapsed="false">
      <c r="A377" s="32" t="n">
        <f aca="false">IF(H377&lt;&gt;"",1+MAX($A$5:A376),"")</f>
        <v>210</v>
      </c>
      <c r="B377" s="33" t="s">
        <v>76</v>
      </c>
      <c r="C377" s="33" t="s">
        <v>41</v>
      </c>
      <c r="D377" s="34" t="s">
        <v>184</v>
      </c>
      <c r="E377" s="35" t="s">
        <v>223</v>
      </c>
      <c r="F377" s="55"/>
      <c r="G377" s="37" t="n">
        <v>0</v>
      </c>
      <c r="H377" s="38" t="n">
        <f aca="false">F377*(1+G377)</f>
        <v>0</v>
      </c>
      <c r="I377" s="39" t="s">
        <v>224</v>
      </c>
      <c r="J377" s="40" t="n">
        <v>0</v>
      </c>
      <c r="K377" s="40" t="n">
        <f aca="false">+J377*H377</f>
        <v>0</v>
      </c>
      <c r="L377" s="40" t="n">
        <v>0</v>
      </c>
      <c r="M377" s="41" t="n">
        <f aca="false">K377*L377</f>
        <v>0</v>
      </c>
      <c r="N377" s="40" t="n">
        <v>0</v>
      </c>
      <c r="O377" s="41" t="n">
        <f aca="false">H377*N377</f>
        <v>0</v>
      </c>
      <c r="P377" s="41" t="n">
        <f aca="false">O377+M377</f>
        <v>0</v>
      </c>
      <c r="Q377" s="42"/>
    </row>
    <row r="378" customFormat="false" ht="16.5" hidden="false" customHeight="true" outlineLevel="0" collapsed="false">
      <c r="A378" s="32" t="str">
        <f aca="false">IF(H378&lt;&gt;"",1+MAX($A$5:A377),"")</f>
        <v/>
      </c>
      <c r="B378" s="33"/>
      <c r="C378" s="33"/>
      <c r="D378" s="34"/>
      <c r="E378" s="35"/>
      <c r="F378" s="55"/>
      <c r="G378" s="37"/>
      <c r="H378" s="38"/>
      <c r="I378" s="39"/>
      <c r="J378" s="40"/>
      <c r="K378" s="40"/>
      <c r="L378" s="40"/>
      <c r="M378" s="41"/>
      <c r="N378" s="40"/>
      <c r="O378" s="41"/>
      <c r="P378" s="41"/>
      <c r="Q378" s="42"/>
    </row>
    <row r="379" customFormat="false" ht="29.25" hidden="false" customHeight="true" outlineLevel="0" collapsed="false">
      <c r="A379" s="32" t="str">
        <f aca="false">IF(H379&lt;&gt;"",1+MAX($A$5:A378),"")</f>
        <v/>
      </c>
      <c r="B379" s="33"/>
      <c r="C379" s="33"/>
      <c r="D379" s="34"/>
      <c r="E379" s="51" t="s">
        <v>259</v>
      </c>
      <c r="F379" s="36"/>
      <c r="G379" s="37"/>
      <c r="H379" s="38"/>
      <c r="I379" s="39" t="s">
        <v>67</v>
      </c>
      <c r="J379" s="40"/>
      <c r="K379" s="40"/>
      <c r="L379" s="40"/>
      <c r="M379" s="41"/>
      <c r="N379" s="40"/>
      <c r="O379" s="41"/>
      <c r="P379" s="41"/>
      <c r="Q379" s="42"/>
    </row>
    <row r="380" customFormat="false" ht="16.5" hidden="false" customHeight="true" outlineLevel="0" collapsed="false">
      <c r="A380" s="32" t="str">
        <f aca="false">IF(H380&lt;&gt;"",1+MAX($A$5:A379),"")</f>
        <v/>
      </c>
      <c r="B380" s="33"/>
      <c r="C380" s="33"/>
      <c r="D380" s="34"/>
      <c r="E380" s="48" t="s">
        <v>209</v>
      </c>
      <c r="F380" s="36"/>
      <c r="G380" s="37"/>
      <c r="H380" s="38"/>
      <c r="I380" s="39" t="s">
        <v>67</v>
      </c>
      <c r="J380" s="40"/>
      <c r="K380" s="40"/>
      <c r="L380" s="40"/>
      <c r="M380" s="41"/>
      <c r="N380" s="40"/>
      <c r="O380" s="41"/>
      <c r="P380" s="41"/>
      <c r="Q380" s="42"/>
    </row>
    <row r="381" customFormat="false" ht="16.5" hidden="false" customHeight="true" outlineLevel="0" collapsed="false">
      <c r="A381" s="32" t="n">
        <f aca="false">IF(H381&lt;&gt;"",1+MAX($A$5:A380),"")</f>
        <v>211</v>
      </c>
      <c r="B381" s="33" t="s">
        <v>40</v>
      </c>
      <c r="C381" s="33" t="s">
        <v>41</v>
      </c>
      <c r="D381" s="34" t="s">
        <v>184</v>
      </c>
      <c r="E381" s="35" t="s">
        <v>255</v>
      </c>
      <c r="F381" s="55"/>
      <c r="G381" s="37" t="n">
        <v>0</v>
      </c>
      <c r="H381" s="38" t="n">
        <f aca="false">F381*(1+G381)</f>
        <v>0</v>
      </c>
      <c r="I381" s="39" t="s">
        <v>82</v>
      </c>
      <c r="J381" s="40" t="n">
        <v>0</v>
      </c>
      <c r="K381" s="40" t="n">
        <f aca="false">+J381*H381</f>
        <v>0</v>
      </c>
      <c r="L381" s="40" t="n">
        <v>0</v>
      </c>
      <c r="M381" s="41" t="n">
        <f aca="false">K381*L381</f>
        <v>0</v>
      </c>
      <c r="N381" s="40" t="n">
        <v>0</v>
      </c>
      <c r="O381" s="41" t="n">
        <f aca="false">H381*N381</f>
        <v>0</v>
      </c>
      <c r="P381" s="41" t="n">
        <f aca="false">O381+M381</f>
        <v>0</v>
      </c>
      <c r="Q381" s="42"/>
    </row>
    <row r="382" customFormat="false" ht="16.5" hidden="false" customHeight="true" outlineLevel="0" collapsed="false">
      <c r="A382" s="32" t="n">
        <f aca="false">IF(H382&lt;&gt;"",1+MAX($A$5:A381),"")</f>
        <v>212</v>
      </c>
      <c r="B382" s="33" t="s">
        <v>40</v>
      </c>
      <c r="C382" s="33" t="s">
        <v>41</v>
      </c>
      <c r="D382" s="34" t="s">
        <v>184</v>
      </c>
      <c r="E382" s="35" t="s">
        <v>232</v>
      </c>
      <c r="F382" s="55"/>
      <c r="G382" s="37" t="n">
        <v>0</v>
      </c>
      <c r="H382" s="38" t="n">
        <f aca="false">F382*(1+G382)</f>
        <v>0</v>
      </c>
      <c r="I382" s="39" t="s">
        <v>82</v>
      </c>
      <c r="J382" s="40" t="n">
        <v>0</v>
      </c>
      <c r="K382" s="40" t="n">
        <f aca="false">+J382*H382</f>
        <v>0</v>
      </c>
      <c r="L382" s="40" t="n">
        <v>0</v>
      </c>
      <c r="M382" s="41" t="n">
        <f aca="false">K382*L382</f>
        <v>0</v>
      </c>
      <c r="N382" s="40" t="n">
        <v>0</v>
      </c>
      <c r="O382" s="41" t="n">
        <f aca="false">H382*N382</f>
        <v>0</v>
      </c>
      <c r="P382" s="41" t="n">
        <f aca="false">O382+M382</f>
        <v>0</v>
      </c>
      <c r="Q382" s="42"/>
    </row>
    <row r="383" customFormat="false" ht="30.75" hidden="false" customHeight="true" outlineLevel="0" collapsed="false">
      <c r="A383" s="32" t="n">
        <f aca="false">IF(H383&lt;&gt;"",1+MAX($A$5:A382),"")</f>
        <v>213</v>
      </c>
      <c r="B383" s="33" t="s">
        <v>40</v>
      </c>
      <c r="C383" s="33" t="s">
        <v>41</v>
      </c>
      <c r="D383" s="34" t="s">
        <v>184</v>
      </c>
      <c r="E383" s="35" t="s">
        <v>250</v>
      </c>
      <c r="F383" s="55"/>
      <c r="G383" s="37" t="n">
        <v>0</v>
      </c>
      <c r="H383" s="38" t="n">
        <f aca="false">F383*(1+G383)</f>
        <v>0</v>
      </c>
      <c r="I383" s="39" t="s">
        <v>82</v>
      </c>
      <c r="J383" s="40" t="n">
        <v>0</v>
      </c>
      <c r="K383" s="40" t="n">
        <f aca="false">+J383*H383</f>
        <v>0</v>
      </c>
      <c r="L383" s="40" t="n">
        <v>0</v>
      </c>
      <c r="M383" s="41" t="n">
        <f aca="false">K383*L383</f>
        <v>0</v>
      </c>
      <c r="N383" s="40" t="n">
        <v>0</v>
      </c>
      <c r="O383" s="41" t="n">
        <f aca="false">H383*N383</f>
        <v>0</v>
      </c>
      <c r="P383" s="41" t="n">
        <f aca="false">O383+M383</f>
        <v>0</v>
      </c>
      <c r="Q383" s="42"/>
    </row>
    <row r="384" customFormat="false" ht="30.75" hidden="false" customHeight="true" outlineLevel="0" collapsed="false">
      <c r="A384" s="32" t="n">
        <f aca="false">IF(H384&lt;&gt;"",1+MAX($A$5:A383),"")</f>
        <v>214</v>
      </c>
      <c r="B384" s="33" t="s">
        <v>40</v>
      </c>
      <c r="C384" s="33" t="s">
        <v>41</v>
      </c>
      <c r="D384" s="34" t="s">
        <v>184</v>
      </c>
      <c r="E384" s="35" t="s">
        <v>257</v>
      </c>
      <c r="F384" s="55"/>
      <c r="G384" s="37" t="n">
        <v>0</v>
      </c>
      <c r="H384" s="38" t="n">
        <f aca="false">F384*(1+G384)</f>
        <v>0</v>
      </c>
      <c r="I384" s="39" t="s">
        <v>82</v>
      </c>
      <c r="J384" s="40" t="n">
        <v>0</v>
      </c>
      <c r="K384" s="40" t="n">
        <f aca="false">+J384*H384</f>
        <v>0</v>
      </c>
      <c r="L384" s="40" t="n">
        <v>0</v>
      </c>
      <c r="M384" s="41" t="n">
        <f aca="false">K384*L384</f>
        <v>0</v>
      </c>
      <c r="N384" s="40" t="n">
        <v>0</v>
      </c>
      <c r="O384" s="41" t="n">
        <f aca="false">H384*N384</f>
        <v>0</v>
      </c>
      <c r="P384" s="41" t="n">
        <f aca="false">O384+M384</f>
        <v>0</v>
      </c>
      <c r="Q384" s="42"/>
    </row>
    <row r="385" customFormat="false" ht="16.5" hidden="false" customHeight="true" outlineLevel="0" collapsed="false">
      <c r="A385" s="32" t="n">
        <f aca="false">IF(H385&lt;&gt;"",1+MAX($A$5:A384),"")</f>
        <v>215</v>
      </c>
      <c r="B385" s="33" t="s">
        <v>40</v>
      </c>
      <c r="C385" s="33" t="s">
        <v>41</v>
      </c>
      <c r="D385" s="34" t="s">
        <v>184</v>
      </c>
      <c r="E385" s="35" t="s">
        <v>220</v>
      </c>
      <c r="F385" s="55"/>
      <c r="G385" s="37" t="n">
        <v>0.1</v>
      </c>
      <c r="H385" s="38" t="n">
        <f aca="false">F385*(1+G385)</f>
        <v>0</v>
      </c>
      <c r="I385" s="39" t="s">
        <v>67</v>
      </c>
      <c r="J385" s="40" t="n">
        <v>0</v>
      </c>
      <c r="K385" s="40" t="n">
        <f aca="false">+J385*H385</f>
        <v>0</v>
      </c>
      <c r="L385" s="40" t="n">
        <v>0</v>
      </c>
      <c r="M385" s="41" t="n">
        <f aca="false">K385*L385</f>
        <v>0</v>
      </c>
      <c r="N385" s="40" t="n">
        <v>0</v>
      </c>
      <c r="O385" s="41" t="n">
        <f aca="false">H385*N385</f>
        <v>0</v>
      </c>
      <c r="P385" s="41" t="n">
        <f aca="false">O385+M385</f>
        <v>0</v>
      </c>
      <c r="Q385" s="42"/>
    </row>
    <row r="386" customFormat="false" ht="16.5" hidden="false" customHeight="true" outlineLevel="0" collapsed="false">
      <c r="A386" s="32" t="n">
        <f aca="false">IF(H386&lt;&gt;"",1+MAX($A$5:A385),"")</f>
        <v>216</v>
      </c>
      <c r="B386" s="33" t="s">
        <v>40</v>
      </c>
      <c r="C386" s="33" t="s">
        <v>41</v>
      </c>
      <c r="D386" s="34" t="s">
        <v>184</v>
      </c>
      <c r="E386" s="35" t="s">
        <v>221</v>
      </c>
      <c r="F386" s="55"/>
      <c r="G386" s="37" t="n">
        <v>0.1</v>
      </c>
      <c r="H386" s="38" t="n">
        <f aca="false">F386*(1+G386)</f>
        <v>0</v>
      </c>
      <c r="I386" s="39" t="s">
        <v>222</v>
      </c>
      <c r="J386" s="40" t="n">
        <v>0</v>
      </c>
      <c r="K386" s="40" t="n">
        <f aca="false">+J386*H386</f>
        <v>0</v>
      </c>
      <c r="L386" s="40" t="n">
        <v>0</v>
      </c>
      <c r="M386" s="41" t="n">
        <f aca="false">K386*L386</f>
        <v>0</v>
      </c>
      <c r="N386" s="40" t="n">
        <v>0</v>
      </c>
      <c r="O386" s="41" t="n">
        <f aca="false">H386*N386</f>
        <v>0</v>
      </c>
      <c r="P386" s="41" t="n">
        <f aca="false">O386+M386</f>
        <v>0</v>
      </c>
      <c r="Q386" s="42"/>
    </row>
    <row r="387" customFormat="false" ht="30.75" hidden="false" customHeight="true" outlineLevel="0" collapsed="false">
      <c r="A387" s="32" t="n">
        <f aca="false">IF(H387&lt;&gt;"",1+MAX($A$5:A386),"")</f>
        <v>217</v>
      </c>
      <c r="B387" s="33" t="s">
        <v>40</v>
      </c>
      <c r="C387" s="33" t="s">
        <v>41</v>
      </c>
      <c r="D387" s="34" t="s">
        <v>184</v>
      </c>
      <c r="E387" s="35" t="s">
        <v>223</v>
      </c>
      <c r="F387" s="55"/>
      <c r="G387" s="37" t="n">
        <v>0</v>
      </c>
      <c r="H387" s="38" t="n">
        <f aca="false">F387*(1+G387)</f>
        <v>0</v>
      </c>
      <c r="I387" s="39" t="s">
        <v>224</v>
      </c>
      <c r="J387" s="40" t="n">
        <v>0</v>
      </c>
      <c r="K387" s="40" t="n">
        <f aca="false">+J387*H387</f>
        <v>0</v>
      </c>
      <c r="L387" s="40" t="n">
        <v>0</v>
      </c>
      <c r="M387" s="41" t="n">
        <f aca="false">K387*L387</f>
        <v>0</v>
      </c>
      <c r="N387" s="40" t="n">
        <v>0</v>
      </c>
      <c r="O387" s="41" t="n">
        <f aca="false">H387*N387</f>
        <v>0</v>
      </c>
      <c r="P387" s="41" t="n">
        <f aca="false">O387+M387</f>
        <v>0</v>
      </c>
      <c r="Q387" s="42"/>
    </row>
    <row r="388" customFormat="false" ht="16.5" hidden="false" customHeight="true" outlineLevel="0" collapsed="false">
      <c r="A388" s="32" t="str">
        <f aca="false">IF(H388&lt;&gt;"",1+MAX($A$5:A387),"")</f>
        <v/>
      </c>
      <c r="B388" s="33"/>
      <c r="C388" s="33"/>
      <c r="D388" s="34"/>
      <c r="E388" s="35"/>
      <c r="F388" s="55"/>
      <c r="G388" s="37"/>
      <c r="H388" s="38"/>
      <c r="I388" s="39"/>
      <c r="J388" s="40"/>
      <c r="K388" s="40"/>
      <c r="L388" s="40"/>
      <c r="M388" s="41"/>
      <c r="N388" s="40"/>
      <c r="O388" s="41"/>
      <c r="P388" s="41"/>
      <c r="Q388" s="42"/>
    </row>
    <row r="389" customFormat="false" ht="29.25" hidden="false" customHeight="true" outlineLevel="0" collapsed="false">
      <c r="A389" s="32" t="str">
        <f aca="false">IF(H389&lt;&gt;"",1+MAX($A$5:A388),"")</f>
        <v/>
      </c>
      <c r="B389" s="33"/>
      <c r="C389" s="33"/>
      <c r="D389" s="34"/>
      <c r="E389" s="51" t="s">
        <v>259</v>
      </c>
      <c r="F389" s="36"/>
      <c r="G389" s="37"/>
      <c r="H389" s="38"/>
      <c r="I389" s="39" t="s">
        <v>67</v>
      </c>
      <c r="J389" s="40"/>
      <c r="K389" s="40"/>
      <c r="L389" s="40"/>
      <c r="M389" s="41"/>
      <c r="N389" s="40"/>
      <c r="O389" s="41"/>
      <c r="P389" s="41"/>
      <c r="Q389" s="42"/>
    </row>
    <row r="390" customFormat="false" ht="16.5" hidden="false" customHeight="true" outlineLevel="0" collapsed="false">
      <c r="A390" s="32" t="str">
        <f aca="false">IF(H390&lt;&gt;"",1+MAX($A$5:A389),"")</f>
        <v/>
      </c>
      <c r="B390" s="33"/>
      <c r="C390" s="33"/>
      <c r="D390" s="34"/>
      <c r="E390" s="48" t="s">
        <v>209</v>
      </c>
      <c r="F390" s="36"/>
      <c r="G390" s="37"/>
      <c r="H390" s="38"/>
      <c r="I390" s="39" t="s">
        <v>67</v>
      </c>
      <c r="J390" s="40"/>
      <c r="K390" s="40"/>
      <c r="L390" s="40"/>
      <c r="M390" s="41"/>
      <c r="N390" s="40"/>
      <c r="O390" s="41"/>
      <c r="P390" s="41"/>
      <c r="Q390" s="42"/>
    </row>
    <row r="391" customFormat="false" ht="16.5" hidden="false" customHeight="true" outlineLevel="0" collapsed="false">
      <c r="A391" s="32" t="n">
        <f aca="false">IF(H391&lt;&gt;"",1+MAX($A$5:A390),"")</f>
        <v>218</v>
      </c>
      <c r="B391" s="33" t="s">
        <v>40</v>
      </c>
      <c r="C391" s="33" t="s">
        <v>41</v>
      </c>
      <c r="D391" s="34" t="s">
        <v>184</v>
      </c>
      <c r="E391" s="35" t="s">
        <v>255</v>
      </c>
      <c r="F391" s="55"/>
      <c r="G391" s="37" t="n">
        <v>0</v>
      </c>
      <c r="H391" s="38" t="n">
        <f aca="false">F391*(1+G391)</f>
        <v>0</v>
      </c>
      <c r="I391" s="39" t="s">
        <v>82</v>
      </c>
      <c r="J391" s="40" t="n">
        <v>0</v>
      </c>
      <c r="K391" s="40" t="n">
        <f aca="false">+J391*H391</f>
        <v>0</v>
      </c>
      <c r="L391" s="40" t="n">
        <v>0</v>
      </c>
      <c r="M391" s="41" t="n">
        <f aca="false">K391*L391</f>
        <v>0</v>
      </c>
      <c r="N391" s="40" t="n">
        <v>0</v>
      </c>
      <c r="O391" s="41" t="n">
        <f aca="false">H391*N391</f>
        <v>0</v>
      </c>
      <c r="P391" s="41" t="n">
        <f aca="false">O391+M391</f>
        <v>0</v>
      </c>
      <c r="Q391" s="42"/>
    </row>
    <row r="392" customFormat="false" ht="16.5" hidden="false" customHeight="true" outlineLevel="0" collapsed="false">
      <c r="A392" s="32" t="n">
        <f aca="false">IF(H392&lt;&gt;"",1+MAX($A$5:A391),"")</f>
        <v>219</v>
      </c>
      <c r="B392" s="33" t="s">
        <v>40</v>
      </c>
      <c r="C392" s="33" t="s">
        <v>41</v>
      </c>
      <c r="D392" s="34" t="s">
        <v>184</v>
      </c>
      <c r="E392" s="35" t="s">
        <v>232</v>
      </c>
      <c r="F392" s="55"/>
      <c r="G392" s="37" t="n">
        <v>0</v>
      </c>
      <c r="H392" s="38" t="n">
        <f aca="false">F392*(1+G392)</f>
        <v>0</v>
      </c>
      <c r="I392" s="39" t="s">
        <v>82</v>
      </c>
      <c r="J392" s="40" t="n">
        <v>0</v>
      </c>
      <c r="K392" s="40" t="n">
        <f aca="false">+J392*H392</f>
        <v>0</v>
      </c>
      <c r="L392" s="40" t="n">
        <v>0</v>
      </c>
      <c r="M392" s="41" t="n">
        <f aca="false">K392*L392</f>
        <v>0</v>
      </c>
      <c r="N392" s="40" t="n">
        <v>0</v>
      </c>
      <c r="O392" s="41" t="n">
        <f aca="false">H392*N392</f>
        <v>0</v>
      </c>
      <c r="P392" s="41" t="n">
        <f aca="false">O392+M392</f>
        <v>0</v>
      </c>
      <c r="Q392" s="42"/>
    </row>
    <row r="393" customFormat="false" ht="30.75" hidden="false" customHeight="true" outlineLevel="0" collapsed="false">
      <c r="A393" s="32" t="n">
        <f aca="false">IF(H393&lt;&gt;"",1+MAX($A$5:A392),"")</f>
        <v>220</v>
      </c>
      <c r="B393" s="33" t="s">
        <v>40</v>
      </c>
      <c r="C393" s="33" t="s">
        <v>41</v>
      </c>
      <c r="D393" s="34" t="s">
        <v>184</v>
      </c>
      <c r="E393" s="35" t="s">
        <v>260</v>
      </c>
      <c r="F393" s="55"/>
      <c r="G393" s="37" t="n">
        <v>0</v>
      </c>
      <c r="H393" s="38" t="n">
        <f aca="false">F393*(1+G393)</f>
        <v>0</v>
      </c>
      <c r="I393" s="39" t="s">
        <v>82</v>
      </c>
      <c r="J393" s="40" t="n">
        <v>0</v>
      </c>
      <c r="K393" s="40" t="n">
        <f aca="false">+J393*H393</f>
        <v>0</v>
      </c>
      <c r="L393" s="40" t="n">
        <v>0</v>
      </c>
      <c r="M393" s="41" t="n">
        <f aca="false">K393*L393</f>
        <v>0</v>
      </c>
      <c r="N393" s="40" t="n">
        <v>0</v>
      </c>
      <c r="O393" s="41" t="n">
        <f aca="false">H393*N393</f>
        <v>0</v>
      </c>
      <c r="P393" s="41" t="n">
        <f aca="false">O393+M393</f>
        <v>0</v>
      </c>
      <c r="Q393" s="42"/>
    </row>
    <row r="394" customFormat="false" ht="16.5" hidden="false" customHeight="true" outlineLevel="0" collapsed="false">
      <c r="A394" s="32" t="n">
        <f aca="false">IF(H394&lt;&gt;"",1+MAX($A$5:A393),"")</f>
        <v>221</v>
      </c>
      <c r="B394" s="33" t="s">
        <v>40</v>
      </c>
      <c r="C394" s="33" t="s">
        <v>41</v>
      </c>
      <c r="D394" s="34" t="s">
        <v>184</v>
      </c>
      <c r="E394" s="35" t="s">
        <v>220</v>
      </c>
      <c r="F394" s="55"/>
      <c r="G394" s="37" t="n">
        <v>0.1</v>
      </c>
      <c r="H394" s="38" t="n">
        <f aca="false">F394*(1+G394)</f>
        <v>0</v>
      </c>
      <c r="I394" s="39" t="s">
        <v>67</v>
      </c>
      <c r="J394" s="40" t="n">
        <v>0</v>
      </c>
      <c r="K394" s="40" t="n">
        <f aca="false">+J394*H394</f>
        <v>0</v>
      </c>
      <c r="L394" s="40" t="n">
        <v>0</v>
      </c>
      <c r="M394" s="41" t="n">
        <f aca="false">K394*L394</f>
        <v>0</v>
      </c>
      <c r="N394" s="40" t="n">
        <v>0</v>
      </c>
      <c r="O394" s="41" t="n">
        <f aca="false">H394*N394</f>
        <v>0</v>
      </c>
      <c r="P394" s="41" t="n">
        <f aca="false">O394+M394</f>
        <v>0</v>
      </c>
      <c r="Q394" s="42"/>
    </row>
    <row r="395" customFormat="false" ht="16.5" hidden="false" customHeight="true" outlineLevel="0" collapsed="false">
      <c r="A395" s="32" t="n">
        <f aca="false">IF(H395&lt;&gt;"",1+MAX($A$5:A394),"")</f>
        <v>222</v>
      </c>
      <c r="B395" s="33" t="s">
        <v>40</v>
      </c>
      <c r="C395" s="33" t="s">
        <v>41</v>
      </c>
      <c r="D395" s="34" t="s">
        <v>184</v>
      </c>
      <c r="E395" s="35" t="s">
        <v>221</v>
      </c>
      <c r="F395" s="55"/>
      <c r="G395" s="37" t="n">
        <v>0.1</v>
      </c>
      <c r="H395" s="38" t="n">
        <f aca="false">F395*(1+G395)</f>
        <v>0</v>
      </c>
      <c r="I395" s="39" t="s">
        <v>222</v>
      </c>
      <c r="J395" s="40" t="n">
        <v>0</v>
      </c>
      <c r="K395" s="40" t="n">
        <f aca="false">+J395*H395</f>
        <v>0</v>
      </c>
      <c r="L395" s="40" t="n">
        <v>0</v>
      </c>
      <c r="M395" s="41" t="n">
        <f aca="false">K395*L395</f>
        <v>0</v>
      </c>
      <c r="N395" s="40" t="n">
        <v>0</v>
      </c>
      <c r="O395" s="41" t="n">
        <f aca="false">H395*N395</f>
        <v>0</v>
      </c>
      <c r="P395" s="41" t="n">
        <f aca="false">O395+M395</f>
        <v>0</v>
      </c>
      <c r="Q395" s="42"/>
    </row>
    <row r="396" customFormat="false" ht="30.75" hidden="false" customHeight="true" outlineLevel="0" collapsed="false">
      <c r="A396" s="32" t="n">
        <f aca="false">IF(H396&lt;&gt;"",1+MAX($A$5:A395),"")</f>
        <v>223</v>
      </c>
      <c r="B396" s="33" t="s">
        <v>40</v>
      </c>
      <c r="C396" s="33" t="s">
        <v>41</v>
      </c>
      <c r="D396" s="34" t="s">
        <v>184</v>
      </c>
      <c r="E396" s="35" t="s">
        <v>223</v>
      </c>
      <c r="F396" s="55"/>
      <c r="G396" s="37" t="n">
        <v>0</v>
      </c>
      <c r="H396" s="38" t="n">
        <f aca="false">F396*(1+G396)</f>
        <v>0</v>
      </c>
      <c r="I396" s="39" t="s">
        <v>224</v>
      </c>
      <c r="J396" s="40" t="n">
        <v>0</v>
      </c>
      <c r="K396" s="40" t="n">
        <f aca="false">+J396*H396</f>
        <v>0</v>
      </c>
      <c r="L396" s="40" t="n">
        <v>0</v>
      </c>
      <c r="M396" s="41" t="n">
        <f aca="false">K396*L396</f>
        <v>0</v>
      </c>
      <c r="N396" s="40" t="n">
        <v>0</v>
      </c>
      <c r="O396" s="41" t="n">
        <f aca="false">H396*N396</f>
        <v>0</v>
      </c>
      <c r="P396" s="41" t="n">
        <f aca="false">O396+M396</f>
        <v>0</v>
      </c>
      <c r="Q396" s="42"/>
    </row>
    <row r="397" customFormat="false" ht="16.5" hidden="false" customHeight="true" outlineLevel="0" collapsed="false">
      <c r="A397" s="32" t="str">
        <f aca="false">IF(H397&lt;&gt;"",1+MAX($A$5:A396),"")</f>
        <v/>
      </c>
      <c r="B397" s="33"/>
      <c r="C397" s="33"/>
      <c r="D397" s="34"/>
      <c r="E397" s="35"/>
      <c r="F397" s="55"/>
      <c r="G397" s="37"/>
      <c r="H397" s="38"/>
      <c r="I397" s="39"/>
      <c r="J397" s="40"/>
      <c r="K397" s="40"/>
      <c r="L397" s="40"/>
      <c r="M397" s="41"/>
      <c r="N397" s="40"/>
      <c r="O397" s="41"/>
      <c r="P397" s="41"/>
      <c r="Q397" s="42"/>
    </row>
    <row r="398" customFormat="false" ht="29.25" hidden="false" customHeight="true" outlineLevel="0" collapsed="false">
      <c r="A398" s="32" t="str">
        <f aca="false">IF(H398&lt;&gt;"",1+MAX($A$5:A397),"")</f>
        <v/>
      </c>
      <c r="B398" s="33"/>
      <c r="C398" s="33"/>
      <c r="D398" s="34"/>
      <c r="E398" s="51" t="s">
        <v>259</v>
      </c>
      <c r="F398" s="36"/>
      <c r="G398" s="37"/>
      <c r="H398" s="38"/>
      <c r="I398" s="39" t="s">
        <v>67</v>
      </c>
      <c r="J398" s="40"/>
      <c r="K398" s="40"/>
      <c r="L398" s="40"/>
      <c r="M398" s="41"/>
      <c r="N398" s="40"/>
      <c r="O398" s="41"/>
      <c r="P398" s="41"/>
      <c r="Q398" s="42"/>
    </row>
    <row r="399" customFormat="false" ht="16.5" hidden="false" customHeight="true" outlineLevel="0" collapsed="false">
      <c r="A399" s="32" t="str">
        <f aca="false">IF(H399&lt;&gt;"",1+MAX($A$5:A398),"")</f>
        <v/>
      </c>
      <c r="B399" s="33"/>
      <c r="C399" s="33"/>
      <c r="D399" s="34"/>
      <c r="E399" s="48" t="s">
        <v>209</v>
      </c>
      <c r="F399" s="36"/>
      <c r="G399" s="37"/>
      <c r="H399" s="38"/>
      <c r="I399" s="39" t="s">
        <v>67</v>
      </c>
      <c r="J399" s="40"/>
      <c r="K399" s="40"/>
      <c r="L399" s="40"/>
      <c r="M399" s="41"/>
      <c r="N399" s="40"/>
      <c r="O399" s="41"/>
      <c r="P399" s="41"/>
      <c r="Q399" s="42"/>
    </row>
    <row r="400" customFormat="false" ht="16.5" hidden="false" customHeight="true" outlineLevel="0" collapsed="false">
      <c r="A400" s="32" t="n">
        <f aca="false">IF(H400&lt;&gt;"",1+MAX($A$5:A399),"")</f>
        <v>224</v>
      </c>
      <c r="B400" s="33" t="s">
        <v>40</v>
      </c>
      <c r="C400" s="33" t="s">
        <v>41</v>
      </c>
      <c r="D400" s="34" t="s">
        <v>184</v>
      </c>
      <c r="E400" s="35" t="s">
        <v>255</v>
      </c>
      <c r="F400" s="55"/>
      <c r="G400" s="37" t="n">
        <v>0</v>
      </c>
      <c r="H400" s="38" t="n">
        <f aca="false">F400*(1+G400)</f>
        <v>0</v>
      </c>
      <c r="I400" s="39" t="s">
        <v>82</v>
      </c>
      <c r="J400" s="40" t="n">
        <v>0</v>
      </c>
      <c r="K400" s="40" t="n">
        <f aca="false">+J400*H400</f>
        <v>0</v>
      </c>
      <c r="L400" s="40" t="n">
        <v>0</v>
      </c>
      <c r="M400" s="41" t="n">
        <f aca="false">K400*L400</f>
        <v>0</v>
      </c>
      <c r="N400" s="40" t="n">
        <v>0</v>
      </c>
      <c r="O400" s="41" t="n">
        <f aca="false">H400*N400</f>
        <v>0</v>
      </c>
      <c r="P400" s="41" t="n">
        <f aca="false">O400+M400</f>
        <v>0</v>
      </c>
      <c r="Q400" s="42"/>
    </row>
    <row r="401" customFormat="false" ht="16.5" hidden="false" customHeight="true" outlineLevel="0" collapsed="false">
      <c r="A401" s="32" t="n">
        <f aca="false">IF(H401&lt;&gt;"",1+MAX($A$5:A400),"")</f>
        <v>225</v>
      </c>
      <c r="B401" s="33" t="s">
        <v>40</v>
      </c>
      <c r="C401" s="33" t="s">
        <v>41</v>
      </c>
      <c r="D401" s="34" t="s">
        <v>184</v>
      </c>
      <c r="E401" s="35" t="s">
        <v>232</v>
      </c>
      <c r="F401" s="55"/>
      <c r="G401" s="37" t="n">
        <v>0</v>
      </c>
      <c r="H401" s="38" t="n">
        <f aca="false">F401*(1+G401)</f>
        <v>0</v>
      </c>
      <c r="I401" s="39" t="s">
        <v>82</v>
      </c>
      <c r="J401" s="40" t="n">
        <v>0</v>
      </c>
      <c r="K401" s="40" t="n">
        <f aca="false">+J401*H401</f>
        <v>0</v>
      </c>
      <c r="L401" s="40" t="n">
        <v>0</v>
      </c>
      <c r="M401" s="41" t="n">
        <f aca="false">K401*L401</f>
        <v>0</v>
      </c>
      <c r="N401" s="40" t="n">
        <v>0</v>
      </c>
      <c r="O401" s="41" t="n">
        <f aca="false">H401*N401</f>
        <v>0</v>
      </c>
      <c r="P401" s="41" t="n">
        <f aca="false">O401+M401</f>
        <v>0</v>
      </c>
      <c r="Q401" s="42"/>
    </row>
    <row r="402" customFormat="false" ht="30.75" hidden="false" customHeight="true" outlineLevel="0" collapsed="false">
      <c r="A402" s="32" t="n">
        <f aca="false">IF(H402&lt;&gt;"",1+MAX($A$5:A401),"")</f>
        <v>226</v>
      </c>
      <c r="B402" s="33" t="s">
        <v>40</v>
      </c>
      <c r="C402" s="33" t="s">
        <v>41</v>
      </c>
      <c r="D402" s="34" t="s">
        <v>184</v>
      </c>
      <c r="E402" s="35" t="s">
        <v>258</v>
      </c>
      <c r="F402" s="55"/>
      <c r="G402" s="37" t="n">
        <v>0</v>
      </c>
      <c r="H402" s="38" t="n">
        <f aca="false">F402*(1+G402)</f>
        <v>0</v>
      </c>
      <c r="I402" s="39" t="s">
        <v>82</v>
      </c>
      <c r="J402" s="40" t="n">
        <v>0</v>
      </c>
      <c r="K402" s="40" t="n">
        <f aca="false">+J402*H402</f>
        <v>0</v>
      </c>
      <c r="L402" s="40" t="n">
        <v>0</v>
      </c>
      <c r="M402" s="41" t="n">
        <f aca="false">K402*L402</f>
        <v>0</v>
      </c>
      <c r="N402" s="40" t="n">
        <v>0</v>
      </c>
      <c r="O402" s="41" t="n">
        <f aca="false">H402*N402</f>
        <v>0</v>
      </c>
      <c r="P402" s="41" t="n">
        <f aca="false">O402+M402</f>
        <v>0</v>
      </c>
      <c r="Q402" s="42"/>
    </row>
    <row r="403" customFormat="false" ht="16.5" hidden="false" customHeight="true" outlineLevel="0" collapsed="false">
      <c r="A403" s="32" t="n">
        <f aca="false">IF(H403&lt;&gt;"",1+MAX($A$5:A402),"")</f>
        <v>227</v>
      </c>
      <c r="B403" s="33" t="s">
        <v>40</v>
      </c>
      <c r="C403" s="33" t="s">
        <v>41</v>
      </c>
      <c r="D403" s="34" t="s">
        <v>184</v>
      </c>
      <c r="E403" s="35" t="s">
        <v>220</v>
      </c>
      <c r="F403" s="55"/>
      <c r="G403" s="37" t="n">
        <v>0.1</v>
      </c>
      <c r="H403" s="38" t="n">
        <f aca="false">F403*(1+G403)</f>
        <v>0</v>
      </c>
      <c r="I403" s="39" t="s">
        <v>67</v>
      </c>
      <c r="J403" s="40" t="n">
        <v>0</v>
      </c>
      <c r="K403" s="40" t="n">
        <f aca="false">+J403*H403</f>
        <v>0</v>
      </c>
      <c r="L403" s="40" t="n">
        <v>0</v>
      </c>
      <c r="M403" s="41" t="n">
        <f aca="false">K403*L403</f>
        <v>0</v>
      </c>
      <c r="N403" s="40" t="n">
        <v>0</v>
      </c>
      <c r="O403" s="41" t="n">
        <f aca="false">H403*N403</f>
        <v>0</v>
      </c>
      <c r="P403" s="41" t="n">
        <f aca="false">O403+M403</f>
        <v>0</v>
      </c>
      <c r="Q403" s="42"/>
    </row>
    <row r="404" customFormat="false" ht="16.5" hidden="false" customHeight="true" outlineLevel="0" collapsed="false">
      <c r="A404" s="32" t="n">
        <f aca="false">IF(H404&lt;&gt;"",1+MAX($A$5:A403),"")</f>
        <v>228</v>
      </c>
      <c r="B404" s="33" t="s">
        <v>40</v>
      </c>
      <c r="C404" s="33" t="s">
        <v>41</v>
      </c>
      <c r="D404" s="34" t="s">
        <v>184</v>
      </c>
      <c r="E404" s="35" t="s">
        <v>221</v>
      </c>
      <c r="F404" s="55"/>
      <c r="G404" s="37" t="n">
        <v>0.1</v>
      </c>
      <c r="H404" s="38" t="n">
        <f aca="false">F404*(1+G404)</f>
        <v>0</v>
      </c>
      <c r="I404" s="39" t="s">
        <v>222</v>
      </c>
      <c r="J404" s="40" t="n">
        <v>0</v>
      </c>
      <c r="K404" s="40" t="n">
        <f aca="false">+J404*H404</f>
        <v>0</v>
      </c>
      <c r="L404" s="40" t="n">
        <v>0</v>
      </c>
      <c r="M404" s="41" t="n">
        <f aca="false">K404*L404</f>
        <v>0</v>
      </c>
      <c r="N404" s="40" t="n">
        <v>0</v>
      </c>
      <c r="O404" s="41" t="n">
        <f aca="false">H404*N404</f>
        <v>0</v>
      </c>
      <c r="P404" s="41" t="n">
        <f aca="false">O404+M404</f>
        <v>0</v>
      </c>
      <c r="Q404" s="42"/>
    </row>
    <row r="405" customFormat="false" ht="30.75" hidden="false" customHeight="true" outlineLevel="0" collapsed="false">
      <c r="A405" s="32" t="n">
        <f aca="false">IF(H405&lt;&gt;"",1+MAX($A$5:A404),"")</f>
        <v>229</v>
      </c>
      <c r="B405" s="33" t="s">
        <v>40</v>
      </c>
      <c r="C405" s="33" t="s">
        <v>41</v>
      </c>
      <c r="D405" s="34" t="s">
        <v>184</v>
      </c>
      <c r="E405" s="35" t="s">
        <v>223</v>
      </c>
      <c r="F405" s="55"/>
      <c r="G405" s="37" t="n">
        <v>0</v>
      </c>
      <c r="H405" s="38" t="n">
        <f aca="false">F405*(1+G405)</f>
        <v>0</v>
      </c>
      <c r="I405" s="39" t="s">
        <v>224</v>
      </c>
      <c r="J405" s="40" t="n">
        <v>0</v>
      </c>
      <c r="K405" s="40" t="n">
        <f aca="false">+J405*H405</f>
        <v>0</v>
      </c>
      <c r="L405" s="40" t="n">
        <v>0</v>
      </c>
      <c r="M405" s="41" t="n">
        <f aca="false">K405*L405</f>
        <v>0</v>
      </c>
      <c r="N405" s="40" t="n">
        <v>0</v>
      </c>
      <c r="O405" s="41" t="n">
        <f aca="false">H405*N405</f>
        <v>0</v>
      </c>
      <c r="P405" s="41" t="n">
        <f aca="false">O405+M405</f>
        <v>0</v>
      </c>
      <c r="Q405" s="42"/>
    </row>
    <row r="406" customFormat="false" ht="16.5" hidden="false" customHeight="true" outlineLevel="0" collapsed="false">
      <c r="A406" s="32" t="str">
        <f aca="false">IF(H406&lt;&gt;"",1+MAX($A$5:A405),"")</f>
        <v/>
      </c>
      <c r="B406" s="33"/>
      <c r="C406" s="33"/>
      <c r="D406" s="34"/>
      <c r="E406" s="35"/>
      <c r="F406" s="55"/>
      <c r="G406" s="37"/>
      <c r="H406" s="38"/>
      <c r="I406" s="39"/>
      <c r="J406" s="40"/>
      <c r="K406" s="40"/>
      <c r="L406" s="40"/>
      <c r="M406" s="41"/>
      <c r="N406" s="40"/>
      <c r="O406" s="41"/>
      <c r="P406" s="41"/>
      <c r="Q406" s="42"/>
    </row>
    <row r="407" customFormat="false" ht="29.25" hidden="false" customHeight="true" outlineLevel="0" collapsed="false">
      <c r="A407" s="32" t="str">
        <f aca="false">IF(H407&lt;&gt;"",1+MAX($A$5:A406),"")</f>
        <v/>
      </c>
      <c r="B407" s="33"/>
      <c r="C407" s="33"/>
      <c r="D407" s="34"/>
      <c r="E407" s="51" t="s">
        <v>261</v>
      </c>
      <c r="F407" s="36"/>
      <c r="G407" s="37"/>
      <c r="H407" s="38"/>
      <c r="I407" s="39" t="s">
        <v>67</v>
      </c>
      <c r="J407" s="40"/>
      <c r="K407" s="40"/>
      <c r="L407" s="40"/>
      <c r="M407" s="41"/>
      <c r="N407" s="40"/>
      <c r="O407" s="41"/>
      <c r="P407" s="41"/>
      <c r="Q407" s="42"/>
    </row>
    <row r="408" customFormat="false" ht="16.5" hidden="false" customHeight="true" outlineLevel="0" collapsed="false">
      <c r="A408" s="32" t="str">
        <f aca="false">IF(H408&lt;&gt;"",1+MAX($A$5:A407),"")</f>
        <v/>
      </c>
      <c r="B408" s="33"/>
      <c r="C408" s="33"/>
      <c r="D408" s="34"/>
      <c r="E408" s="48" t="s">
        <v>209</v>
      </c>
      <c r="F408" s="36"/>
      <c r="G408" s="37"/>
      <c r="H408" s="38"/>
      <c r="I408" s="39" t="s">
        <v>67</v>
      </c>
      <c r="J408" s="40"/>
      <c r="K408" s="40"/>
      <c r="L408" s="40"/>
      <c r="M408" s="41"/>
      <c r="N408" s="40"/>
      <c r="O408" s="41"/>
      <c r="P408" s="41"/>
      <c r="Q408" s="42"/>
    </row>
    <row r="409" customFormat="false" ht="16.5" hidden="false" customHeight="true" outlineLevel="0" collapsed="false">
      <c r="A409" s="32" t="n">
        <f aca="false">IF(H409&lt;&gt;"",1+MAX($A$5:A408),"")</f>
        <v>230</v>
      </c>
      <c r="B409" s="33" t="s">
        <v>116</v>
      </c>
      <c r="C409" s="33" t="s">
        <v>41</v>
      </c>
      <c r="D409" s="34" t="s">
        <v>184</v>
      </c>
      <c r="E409" s="35" t="s">
        <v>262</v>
      </c>
      <c r="F409" s="55"/>
      <c r="G409" s="37" t="n">
        <v>0</v>
      </c>
      <c r="H409" s="38" t="n">
        <f aca="false">F409*(1+G409)</f>
        <v>0</v>
      </c>
      <c r="I409" s="39" t="s">
        <v>82</v>
      </c>
      <c r="J409" s="40" t="n">
        <v>0</v>
      </c>
      <c r="K409" s="40" t="n">
        <f aca="false">+J409*H409</f>
        <v>0</v>
      </c>
      <c r="L409" s="40" t="n">
        <v>0</v>
      </c>
      <c r="M409" s="41" t="n">
        <f aca="false">K409*L409</f>
        <v>0</v>
      </c>
      <c r="N409" s="40" t="n">
        <v>0</v>
      </c>
      <c r="O409" s="41" t="n">
        <f aca="false">H409*N409</f>
        <v>0</v>
      </c>
      <c r="P409" s="41" t="n">
        <f aca="false">O409+M409</f>
        <v>0</v>
      </c>
      <c r="Q409" s="42"/>
    </row>
    <row r="410" customFormat="false" ht="16.5" hidden="false" customHeight="true" outlineLevel="0" collapsed="false">
      <c r="A410" s="32" t="n">
        <f aca="false">IF(H410&lt;&gt;"",1+MAX($A$5:A409),"")</f>
        <v>231</v>
      </c>
      <c r="B410" s="33" t="s">
        <v>116</v>
      </c>
      <c r="C410" s="33" t="s">
        <v>41</v>
      </c>
      <c r="D410" s="34" t="s">
        <v>184</v>
      </c>
      <c r="E410" s="35" t="s">
        <v>211</v>
      </c>
      <c r="F410" s="55"/>
      <c r="G410" s="37" t="n">
        <v>0</v>
      </c>
      <c r="H410" s="38" t="n">
        <f aca="false">F410*(1+G410)</f>
        <v>0</v>
      </c>
      <c r="I410" s="39" t="s">
        <v>82</v>
      </c>
      <c r="J410" s="40" t="n">
        <v>0</v>
      </c>
      <c r="K410" s="40" t="n">
        <f aca="false">+J410*H410</f>
        <v>0</v>
      </c>
      <c r="L410" s="40" t="n">
        <v>0</v>
      </c>
      <c r="M410" s="41" t="n">
        <f aca="false">K410*L410</f>
        <v>0</v>
      </c>
      <c r="N410" s="40" t="n">
        <v>0</v>
      </c>
      <c r="O410" s="41" t="n">
        <f aca="false">H410*N410</f>
        <v>0</v>
      </c>
      <c r="P410" s="41" t="n">
        <f aca="false">O410+M410</f>
        <v>0</v>
      </c>
      <c r="Q410" s="42"/>
    </row>
    <row r="411" customFormat="false" ht="30.75" hidden="false" customHeight="true" outlineLevel="0" collapsed="false">
      <c r="A411" s="32" t="n">
        <f aca="false">IF(H411&lt;&gt;"",1+MAX($A$5:A410),"")</f>
        <v>232</v>
      </c>
      <c r="B411" s="33" t="s">
        <v>116</v>
      </c>
      <c r="C411" s="33" t="s">
        <v>41</v>
      </c>
      <c r="D411" s="34" t="s">
        <v>184</v>
      </c>
      <c r="E411" s="35" t="s">
        <v>250</v>
      </c>
      <c r="F411" s="55"/>
      <c r="G411" s="37" t="n">
        <v>0</v>
      </c>
      <c r="H411" s="38" t="n">
        <f aca="false">F411*(1+G411)</f>
        <v>0</v>
      </c>
      <c r="I411" s="39" t="s">
        <v>82</v>
      </c>
      <c r="J411" s="40" t="n">
        <v>0</v>
      </c>
      <c r="K411" s="40" t="n">
        <f aca="false">+J411*H411</f>
        <v>0</v>
      </c>
      <c r="L411" s="40" t="n">
        <v>0</v>
      </c>
      <c r="M411" s="41" t="n">
        <f aca="false">K411*L411</f>
        <v>0</v>
      </c>
      <c r="N411" s="40" t="n">
        <v>0</v>
      </c>
      <c r="O411" s="41" t="n">
        <f aca="false">H411*N411</f>
        <v>0</v>
      </c>
      <c r="P411" s="41" t="n">
        <f aca="false">O411+M411</f>
        <v>0</v>
      </c>
      <c r="Q411" s="42"/>
    </row>
    <row r="412" customFormat="false" ht="16.5" hidden="false" customHeight="true" outlineLevel="0" collapsed="false">
      <c r="A412" s="32" t="n">
        <f aca="false">IF(H412&lt;&gt;"",1+MAX($A$5:A411),"")</f>
        <v>233</v>
      </c>
      <c r="B412" s="33" t="s">
        <v>116</v>
      </c>
      <c r="C412" s="33" t="s">
        <v>41</v>
      </c>
      <c r="D412" s="34" t="s">
        <v>184</v>
      </c>
      <c r="E412" s="35" t="s">
        <v>220</v>
      </c>
      <c r="F412" s="55"/>
      <c r="G412" s="37" t="n">
        <v>0.1</v>
      </c>
      <c r="H412" s="38" t="n">
        <f aca="false">F412*(1+G412)</f>
        <v>0</v>
      </c>
      <c r="I412" s="39" t="s">
        <v>67</v>
      </c>
      <c r="J412" s="40" t="n">
        <v>0</v>
      </c>
      <c r="K412" s="40" t="n">
        <f aca="false">+J412*H412</f>
        <v>0</v>
      </c>
      <c r="L412" s="40" t="n">
        <v>0</v>
      </c>
      <c r="M412" s="41" t="n">
        <f aca="false">K412*L412</f>
        <v>0</v>
      </c>
      <c r="N412" s="40" t="n">
        <v>0</v>
      </c>
      <c r="O412" s="41" t="n">
        <f aca="false">H412*N412</f>
        <v>0</v>
      </c>
      <c r="P412" s="41" t="n">
        <f aca="false">O412+M412</f>
        <v>0</v>
      </c>
      <c r="Q412" s="42"/>
    </row>
    <row r="413" customFormat="false" ht="16.5" hidden="false" customHeight="true" outlineLevel="0" collapsed="false">
      <c r="A413" s="32" t="n">
        <f aca="false">IF(H413&lt;&gt;"",1+MAX($A$5:A412),"")</f>
        <v>234</v>
      </c>
      <c r="B413" s="33" t="s">
        <v>116</v>
      </c>
      <c r="C413" s="33" t="s">
        <v>41</v>
      </c>
      <c r="D413" s="34" t="s">
        <v>184</v>
      </c>
      <c r="E413" s="35" t="s">
        <v>221</v>
      </c>
      <c r="F413" s="55"/>
      <c r="G413" s="37" t="n">
        <v>0.1</v>
      </c>
      <c r="H413" s="38" t="n">
        <f aca="false">F413*(1+G413)</f>
        <v>0</v>
      </c>
      <c r="I413" s="39" t="s">
        <v>222</v>
      </c>
      <c r="J413" s="40" t="n">
        <v>0</v>
      </c>
      <c r="K413" s="40" t="n">
        <f aca="false">+J413*H413</f>
        <v>0</v>
      </c>
      <c r="L413" s="40" t="n">
        <v>0</v>
      </c>
      <c r="M413" s="41" t="n">
        <f aca="false">K413*L413</f>
        <v>0</v>
      </c>
      <c r="N413" s="40" t="n">
        <v>0</v>
      </c>
      <c r="O413" s="41" t="n">
        <f aca="false">H413*N413</f>
        <v>0</v>
      </c>
      <c r="P413" s="41" t="n">
        <f aca="false">O413+M413</f>
        <v>0</v>
      </c>
      <c r="Q413" s="42"/>
    </row>
    <row r="414" customFormat="false" ht="30.75" hidden="false" customHeight="true" outlineLevel="0" collapsed="false">
      <c r="A414" s="32" t="n">
        <f aca="false">IF(H414&lt;&gt;"",1+MAX($A$5:A413),"")</f>
        <v>235</v>
      </c>
      <c r="B414" s="33" t="s">
        <v>116</v>
      </c>
      <c r="C414" s="33" t="s">
        <v>41</v>
      </c>
      <c r="D414" s="34" t="s">
        <v>184</v>
      </c>
      <c r="E414" s="35" t="s">
        <v>223</v>
      </c>
      <c r="F414" s="55"/>
      <c r="G414" s="37" t="n">
        <v>0</v>
      </c>
      <c r="H414" s="38" t="n">
        <f aca="false">F414*(1+G414)</f>
        <v>0</v>
      </c>
      <c r="I414" s="39" t="s">
        <v>224</v>
      </c>
      <c r="J414" s="40" t="n">
        <v>0</v>
      </c>
      <c r="K414" s="40" t="n">
        <f aca="false">+J414*H414</f>
        <v>0</v>
      </c>
      <c r="L414" s="40" t="n">
        <v>0</v>
      </c>
      <c r="M414" s="41" t="n">
        <f aca="false">K414*L414</f>
        <v>0</v>
      </c>
      <c r="N414" s="40" t="n">
        <v>0</v>
      </c>
      <c r="O414" s="41" t="n">
        <f aca="false">H414*N414</f>
        <v>0</v>
      </c>
      <c r="P414" s="41" t="n">
        <f aca="false">O414+M414</f>
        <v>0</v>
      </c>
      <c r="Q414" s="42"/>
    </row>
    <row r="415" customFormat="false" ht="16.5" hidden="false" customHeight="true" outlineLevel="0" collapsed="false">
      <c r="A415" s="32" t="str">
        <f aca="false">IF(H415&lt;&gt;"",1+MAX($A$5:A414),"")</f>
        <v/>
      </c>
      <c r="B415" s="33"/>
      <c r="C415" s="33"/>
      <c r="D415" s="34"/>
      <c r="E415" s="35"/>
      <c r="F415" s="55"/>
      <c r="G415" s="37"/>
      <c r="H415" s="38"/>
      <c r="I415" s="39"/>
      <c r="J415" s="40"/>
      <c r="K415" s="40"/>
      <c r="L415" s="40"/>
      <c r="M415" s="41"/>
      <c r="N415" s="40"/>
      <c r="O415" s="41"/>
      <c r="P415" s="41"/>
      <c r="Q415" s="42"/>
    </row>
    <row r="416" customFormat="false" ht="29.25" hidden="false" customHeight="true" outlineLevel="0" collapsed="false">
      <c r="A416" s="32" t="str">
        <f aca="false">IF(H416&lt;&gt;"",1+MAX($A$5:A415),"")</f>
        <v/>
      </c>
      <c r="B416" s="33"/>
      <c r="C416" s="33"/>
      <c r="D416" s="34"/>
      <c r="E416" s="51" t="s">
        <v>263</v>
      </c>
      <c r="F416" s="36"/>
      <c r="G416" s="37"/>
      <c r="H416" s="38"/>
      <c r="I416" s="39" t="s">
        <v>67</v>
      </c>
      <c r="J416" s="40"/>
      <c r="K416" s="40"/>
      <c r="L416" s="40"/>
      <c r="M416" s="41"/>
      <c r="N416" s="40"/>
      <c r="O416" s="41"/>
      <c r="P416" s="41"/>
      <c r="Q416" s="42"/>
    </row>
    <row r="417" customFormat="false" ht="16.5" hidden="false" customHeight="true" outlineLevel="0" collapsed="false">
      <c r="A417" s="32" t="str">
        <f aca="false">IF(H417&lt;&gt;"",1+MAX($A$5:A416),"")</f>
        <v/>
      </c>
      <c r="B417" s="33"/>
      <c r="C417" s="33"/>
      <c r="D417" s="34"/>
      <c r="E417" s="48" t="s">
        <v>209</v>
      </c>
      <c r="F417" s="36"/>
      <c r="G417" s="37"/>
      <c r="H417" s="38"/>
      <c r="I417" s="39" t="s">
        <v>67</v>
      </c>
      <c r="J417" s="40"/>
      <c r="K417" s="40"/>
      <c r="L417" s="40"/>
      <c r="M417" s="41"/>
      <c r="N417" s="40"/>
      <c r="O417" s="41"/>
      <c r="P417" s="41"/>
      <c r="Q417" s="42"/>
    </row>
    <row r="418" customFormat="false" ht="16.5" hidden="false" customHeight="true" outlineLevel="0" collapsed="false">
      <c r="A418" s="32" t="n">
        <f aca="false">IF(H418&lt;&gt;"",1+MAX($A$5:A417),"")</f>
        <v>236</v>
      </c>
      <c r="B418" s="33" t="s">
        <v>57</v>
      </c>
      <c r="C418" s="33" t="s">
        <v>41</v>
      </c>
      <c r="D418" s="34" t="s">
        <v>184</v>
      </c>
      <c r="E418" s="35" t="s">
        <v>264</v>
      </c>
      <c r="F418" s="55"/>
      <c r="G418" s="37" t="n">
        <v>0</v>
      </c>
      <c r="H418" s="38" t="n">
        <f aca="false">F418*(1+G418)</f>
        <v>0</v>
      </c>
      <c r="I418" s="39" t="s">
        <v>82</v>
      </c>
      <c r="J418" s="40" t="n">
        <v>0</v>
      </c>
      <c r="K418" s="40" t="n">
        <f aca="false">+J418*H418</f>
        <v>0</v>
      </c>
      <c r="L418" s="40" t="n">
        <v>0</v>
      </c>
      <c r="M418" s="41" t="n">
        <f aca="false">K418*L418</f>
        <v>0</v>
      </c>
      <c r="N418" s="40" t="n">
        <v>0</v>
      </c>
      <c r="O418" s="41" t="n">
        <f aca="false">H418*N418</f>
        <v>0</v>
      </c>
      <c r="P418" s="41" t="n">
        <f aca="false">O418+M418</f>
        <v>0</v>
      </c>
      <c r="Q418" s="42"/>
    </row>
    <row r="419" customFormat="false" ht="16.5" hidden="false" customHeight="true" outlineLevel="0" collapsed="false">
      <c r="A419" s="32" t="n">
        <f aca="false">IF(H419&lt;&gt;"",1+MAX($A$5:A418),"")</f>
        <v>237</v>
      </c>
      <c r="B419" s="33" t="s">
        <v>57</v>
      </c>
      <c r="C419" s="33" t="s">
        <v>41</v>
      </c>
      <c r="D419" s="34" t="s">
        <v>184</v>
      </c>
      <c r="E419" s="35" t="s">
        <v>211</v>
      </c>
      <c r="F419" s="55"/>
      <c r="G419" s="37" t="n">
        <v>0</v>
      </c>
      <c r="H419" s="38" t="n">
        <f aca="false">F419*(1+G419)</f>
        <v>0</v>
      </c>
      <c r="I419" s="39" t="s">
        <v>82</v>
      </c>
      <c r="J419" s="40" t="n">
        <v>0</v>
      </c>
      <c r="K419" s="40" t="n">
        <f aca="false">+J419*H419</f>
        <v>0</v>
      </c>
      <c r="L419" s="40" t="n">
        <v>0</v>
      </c>
      <c r="M419" s="41" t="n">
        <f aca="false">K419*L419</f>
        <v>0</v>
      </c>
      <c r="N419" s="40" t="n">
        <v>0</v>
      </c>
      <c r="O419" s="41" t="n">
        <f aca="false">H419*N419</f>
        <v>0</v>
      </c>
      <c r="P419" s="41" t="n">
        <f aca="false">O419+M419</f>
        <v>0</v>
      </c>
      <c r="Q419" s="42"/>
    </row>
    <row r="420" customFormat="false" ht="30.75" hidden="false" customHeight="true" outlineLevel="0" collapsed="false">
      <c r="A420" s="32" t="n">
        <f aca="false">IF(H420&lt;&gt;"",1+MAX($A$5:A419),"")</f>
        <v>238</v>
      </c>
      <c r="B420" s="33" t="s">
        <v>57</v>
      </c>
      <c r="C420" s="33" t="s">
        <v>41</v>
      </c>
      <c r="D420" s="34" t="s">
        <v>184</v>
      </c>
      <c r="E420" s="35" t="s">
        <v>265</v>
      </c>
      <c r="F420" s="55"/>
      <c r="G420" s="37" t="n">
        <v>0</v>
      </c>
      <c r="H420" s="38" t="n">
        <f aca="false">F420*(1+G420)</f>
        <v>0</v>
      </c>
      <c r="I420" s="39" t="s">
        <v>82</v>
      </c>
      <c r="J420" s="40" t="n">
        <v>0</v>
      </c>
      <c r="K420" s="40" t="n">
        <f aca="false">+J420*H420</f>
        <v>0</v>
      </c>
      <c r="L420" s="40" t="n">
        <v>0</v>
      </c>
      <c r="M420" s="41" t="n">
        <f aca="false">K420*L420</f>
        <v>0</v>
      </c>
      <c r="N420" s="40" t="n">
        <v>0</v>
      </c>
      <c r="O420" s="41" t="n">
        <f aca="false">H420*N420</f>
        <v>0</v>
      </c>
      <c r="P420" s="41" t="n">
        <f aca="false">O420+M420</f>
        <v>0</v>
      </c>
      <c r="Q420" s="42"/>
    </row>
    <row r="421" customFormat="false" ht="30.75" hidden="false" customHeight="true" outlineLevel="0" collapsed="false">
      <c r="A421" s="32" t="n">
        <f aca="false">IF(H421&lt;&gt;"",1+MAX($A$5:A420),"")</f>
        <v>239</v>
      </c>
      <c r="B421" s="33" t="s">
        <v>57</v>
      </c>
      <c r="C421" s="33" t="s">
        <v>41</v>
      </c>
      <c r="D421" s="34" t="s">
        <v>184</v>
      </c>
      <c r="E421" s="35" t="s">
        <v>266</v>
      </c>
      <c r="F421" s="55"/>
      <c r="G421" s="37" t="n">
        <v>0</v>
      </c>
      <c r="H421" s="38" t="n">
        <f aca="false">F421*(1+G421)</f>
        <v>0</v>
      </c>
      <c r="I421" s="39" t="s">
        <v>82</v>
      </c>
      <c r="J421" s="40" t="n">
        <v>0</v>
      </c>
      <c r="K421" s="40" t="n">
        <f aca="false">+J421*H421</f>
        <v>0</v>
      </c>
      <c r="L421" s="40" t="n">
        <v>0</v>
      </c>
      <c r="M421" s="41" t="n">
        <f aca="false">K421*L421</f>
        <v>0</v>
      </c>
      <c r="N421" s="40" t="n">
        <v>0</v>
      </c>
      <c r="O421" s="41" t="n">
        <f aca="false">H421*N421</f>
        <v>0</v>
      </c>
      <c r="P421" s="41" t="n">
        <f aca="false">O421+M421</f>
        <v>0</v>
      </c>
      <c r="Q421" s="42"/>
    </row>
    <row r="422" customFormat="false" ht="16.5" hidden="false" customHeight="true" outlineLevel="0" collapsed="false">
      <c r="A422" s="32" t="n">
        <f aca="false">IF(H422&lt;&gt;"",1+MAX($A$5:A421),"")</f>
        <v>240</v>
      </c>
      <c r="B422" s="33" t="s">
        <v>57</v>
      </c>
      <c r="C422" s="33" t="s">
        <v>41</v>
      </c>
      <c r="D422" s="34" t="s">
        <v>184</v>
      </c>
      <c r="E422" s="35" t="s">
        <v>267</v>
      </c>
      <c r="F422" s="55"/>
      <c r="G422" s="37" t="n">
        <v>0.1</v>
      </c>
      <c r="H422" s="38" t="n">
        <f aca="false">F422*(1+G422)</f>
        <v>0</v>
      </c>
      <c r="I422" s="39" t="s">
        <v>72</v>
      </c>
      <c r="J422" s="40" t="n">
        <v>0</v>
      </c>
      <c r="K422" s="40" t="n">
        <f aca="false">+J422*H422</f>
        <v>0</v>
      </c>
      <c r="L422" s="40" t="n">
        <v>0</v>
      </c>
      <c r="M422" s="41" t="n">
        <f aca="false">K422*L422</f>
        <v>0</v>
      </c>
      <c r="N422" s="40" t="n">
        <v>0</v>
      </c>
      <c r="O422" s="41" t="n">
        <f aca="false">H422*N422</f>
        <v>0</v>
      </c>
      <c r="P422" s="41" t="n">
        <f aca="false">O422+M422</f>
        <v>0</v>
      </c>
      <c r="Q422" s="42"/>
    </row>
    <row r="423" customFormat="false" ht="16.5" hidden="false" customHeight="true" outlineLevel="0" collapsed="false">
      <c r="A423" s="32" t="n">
        <f aca="false">IF(H423&lt;&gt;"",1+MAX($A$5:A422),"")</f>
        <v>241</v>
      </c>
      <c r="B423" s="33" t="s">
        <v>57</v>
      </c>
      <c r="C423" s="33" t="s">
        <v>41</v>
      </c>
      <c r="D423" s="34" t="s">
        <v>184</v>
      </c>
      <c r="E423" s="35" t="s">
        <v>268</v>
      </c>
      <c r="F423" s="55"/>
      <c r="G423" s="37" t="n">
        <v>0</v>
      </c>
      <c r="H423" s="38" t="n">
        <f aca="false">F423*(1+G423)</f>
        <v>0</v>
      </c>
      <c r="I423" s="39" t="s">
        <v>82</v>
      </c>
      <c r="J423" s="40" t="n">
        <v>0</v>
      </c>
      <c r="K423" s="40" t="n">
        <f aca="false">+J423*H423</f>
        <v>0</v>
      </c>
      <c r="L423" s="40" t="n">
        <v>0</v>
      </c>
      <c r="M423" s="41" t="n">
        <f aca="false">K423*L423</f>
        <v>0</v>
      </c>
      <c r="N423" s="40" t="n">
        <v>0</v>
      </c>
      <c r="O423" s="41" t="n">
        <f aca="false">H423*N423</f>
        <v>0</v>
      </c>
      <c r="P423" s="41" t="n">
        <f aca="false">O423+M423</f>
        <v>0</v>
      </c>
      <c r="Q423" s="42"/>
    </row>
    <row r="424" customFormat="false" ht="16.5" hidden="false" customHeight="true" outlineLevel="0" collapsed="false">
      <c r="A424" s="32" t="n">
        <f aca="false">IF(H424&lt;&gt;"",1+MAX($A$5:A423),"")</f>
        <v>242</v>
      </c>
      <c r="B424" s="33" t="s">
        <v>57</v>
      </c>
      <c r="C424" s="33" t="s">
        <v>41</v>
      </c>
      <c r="D424" s="34" t="s">
        <v>184</v>
      </c>
      <c r="E424" s="35" t="s">
        <v>220</v>
      </c>
      <c r="F424" s="55"/>
      <c r="G424" s="37" t="n">
        <v>0.1</v>
      </c>
      <c r="H424" s="38" t="n">
        <f aca="false">F424*(1+G424)</f>
        <v>0</v>
      </c>
      <c r="I424" s="39" t="s">
        <v>67</v>
      </c>
      <c r="J424" s="40" t="n">
        <v>0</v>
      </c>
      <c r="K424" s="40" t="n">
        <f aca="false">+J424*H424</f>
        <v>0</v>
      </c>
      <c r="L424" s="40" t="n">
        <v>0</v>
      </c>
      <c r="M424" s="41" t="n">
        <f aca="false">K424*L424</f>
        <v>0</v>
      </c>
      <c r="N424" s="40" t="n">
        <v>0</v>
      </c>
      <c r="O424" s="41" t="n">
        <f aca="false">H424*N424</f>
        <v>0</v>
      </c>
      <c r="P424" s="41" t="n">
        <f aca="false">O424+M424</f>
        <v>0</v>
      </c>
      <c r="Q424" s="42"/>
    </row>
    <row r="425" customFormat="false" ht="16.5" hidden="false" customHeight="true" outlineLevel="0" collapsed="false">
      <c r="A425" s="32" t="n">
        <f aca="false">IF(H425&lt;&gt;"",1+MAX($A$5:A424),"")</f>
        <v>243</v>
      </c>
      <c r="B425" s="33" t="s">
        <v>57</v>
      </c>
      <c r="C425" s="33" t="s">
        <v>41</v>
      </c>
      <c r="D425" s="34" t="s">
        <v>184</v>
      </c>
      <c r="E425" s="35" t="s">
        <v>221</v>
      </c>
      <c r="F425" s="55"/>
      <c r="G425" s="37" t="n">
        <v>0.1</v>
      </c>
      <c r="H425" s="38" t="n">
        <f aca="false">F425*(1+G425)</f>
        <v>0</v>
      </c>
      <c r="I425" s="39" t="s">
        <v>222</v>
      </c>
      <c r="J425" s="40" t="n">
        <v>0</v>
      </c>
      <c r="K425" s="40" t="n">
        <f aca="false">+J425*H425</f>
        <v>0</v>
      </c>
      <c r="L425" s="40" t="n">
        <v>0</v>
      </c>
      <c r="M425" s="41" t="n">
        <f aca="false">K425*L425</f>
        <v>0</v>
      </c>
      <c r="N425" s="40" t="n">
        <v>0</v>
      </c>
      <c r="O425" s="41" t="n">
        <f aca="false">H425*N425</f>
        <v>0</v>
      </c>
      <c r="P425" s="41" t="n">
        <f aca="false">O425+M425</f>
        <v>0</v>
      </c>
      <c r="Q425" s="42"/>
    </row>
    <row r="426" customFormat="false" ht="30.75" hidden="false" customHeight="true" outlineLevel="0" collapsed="false">
      <c r="A426" s="32" t="n">
        <f aca="false">IF(H426&lt;&gt;"",1+MAX($A$5:A425),"")</f>
        <v>244</v>
      </c>
      <c r="B426" s="33" t="s">
        <v>57</v>
      </c>
      <c r="C426" s="33" t="s">
        <v>41</v>
      </c>
      <c r="D426" s="34" t="s">
        <v>184</v>
      </c>
      <c r="E426" s="35" t="s">
        <v>223</v>
      </c>
      <c r="F426" s="55"/>
      <c r="G426" s="37" t="n">
        <v>0</v>
      </c>
      <c r="H426" s="38" t="n">
        <f aca="false">F426*(1+G426)</f>
        <v>0</v>
      </c>
      <c r="I426" s="39" t="s">
        <v>224</v>
      </c>
      <c r="J426" s="40" t="n">
        <v>0</v>
      </c>
      <c r="K426" s="40" t="n">
        <f aca="false">+J426*H426</f>
        <v>0</v>
      </c>
      <c r="L426" s="40" t="n">
        <v>0</v>
      </c>
      <c r="M426" s="41" t="n">
        <f aca="false">K426*L426</f>
        <v>0</v>
      </c>
      <c r="N426" s="40" t="n">
        <v>0</v>
      </c>
      <c r="O426" s="41" t="n">
        <f aca="false">H426*N426</f>
        <v>0</v>
      </c>
      <c r="P426" s="41" t="n">
        <f aca="false">O426+M426</f>
        <v>0</v>
      </c>
      <c r="Q426" s="42"/>
    </row>
    <row r="427" customFormat="false" ht="16.5" hidden="false" customHeight="true" outlineLevel="0" collapsed="false">
      <c r="A427" s="32" t="str">
        <f aca="false">IF(H427&lt;&gt;"",1+MAX($A$5:A426),"")</f>
        <v/>
      </c>
      <c r="B427" s="33"/>
      <c r="C427" s="33"/>
      <c r="D427" s="34"/>
      <c r="E427" s="35"/>
      <c r="F427" s="36"/>
      <c r="G427" s="37"/>
      <c r="H427" s="38"/>
      <c r="I427" s="39"/>
      <c r="J427" s="40"/>
      <c r="K427" s="40"/>
      <c r="L427" s="40"/>
      <c r="M427" s="41"/>
      <c r="N427" s="40"/>
      <c r="O427" s="41"/>
      <c r="P427" s="41"/>
      <c r="Q427" s="42"/>
    </row>
    <row r="428" customFormat="false" ht="15.75" hidden="false" customHeight="true" outlineLevel="0" collapsed="false">
      <c r="A428" s="32" t="str">
        <f aca="false">IF(H428&lt;&gt;"",1+MAX($A$5:A427),"")</f>
        <v/>
      </c>
      <c r="B428" s="43"/>
      <c r="C428" s="43"/>
      <c r="D428" s="44" t="s">
        <v>269</v>
      </c>
      <c r="E428" s="45" t="s">
        <v>270</v>
      </c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6" t="n">
        <f aca="false">SUM(P429:P444)</f>
        <v>0</v>
      </c>
    </row>
    <row r="429" customFormat="false" ht="16.5" hidden="false" customHeight="true" outlineLevel="0" collapsed="false">
      <c r="A429" s="32" t="str">
        <f aca="false">IF(H429&lt;&gt;"",1+MAX($A$5:A428),"")</f>
        <v/>
      </c>
      <c r="B429" s="33"/>
      <c r="C429" s="33"/>
      <c r="D429" s="34"/>
      <c r="E429" s="35"/>
      <c r="F429" s="36"/>
      <c r="G429" s="37"/>
      <c r="H429" s="38"/>
      <c r="I429" s="39"/>
      <c r="J429" s="40"/>
      <c r="K429" s="40"/>
      <c r="L429" s="40"/>
      <c r="M429" s="41"/>
      <c r="N429" s="40"/>
      <c r="O429" s="41"/>
      <c r="P429" s="41"/>
      <c r="Q429" s="42"/>
    </row>
    <row r="430" customFormat="false" ht="16.5" hidden="false" customHeight="true" outlineLevel="0" collapsed="false">
      <c r="A430" s="32" t="str">
        <f aca="false">IF(H430&lt;&gt;"",1+MAX($A$5:A429),"")</f>
        <v/>
      </c>
      <c r="B430" s="33"/>
      <c r="C430" s="33"/>
      <c r="D430" s="34"/>
      <c r="E430" s="47" t="s">
        <v>271</v>
      </c>
      <c r="F430" s="36"/>
      <c r="G430" s="37"/>
      <c r="H430" s="38"/>
      <c r="I430" s="39"/>
      <c r="J430" s="40"/>
      <c r="K430" s="40"/>
      <c r="L430" s="40"/>
      <c r="M430" s="41"/>
      <c r="N430" s="40"/>
      <c r="O430" s="41"/>
      <c r="P430" s="41"/>
      <c r="Q430" s="42"/>
    </row>
    <row r="431" customFormat="false" ht="16.5" hidden="false" customHeight="true" outlineLevel="0" collapsed="false">
      <c r="A431" s="32" t="str">
        <f aca="false">IF(H431&lt;&gt;"",1+MAX($A$5:A430),"")</f>
        <v/>
      </c>
      <c r="B431" s="33"/>
      <c r="C431" s="33"/>
      <c r="D431" s="34"/>
      <c r="E431" s="48"/>
      <c r="F431" s="36"/>
      <c r="G431" s="37"/>
      <c r="H431" s="38"/>
      <c r="I431" s="39"/>
      <c r="J431" s="40"/>
      <c r="K431" s="40"/>
      <c r="L431" s="40"/>
      <c r="M431" s="41"/>
      <c r="N431" s="40"/>
      <c r="O431" s="41"/>
      <c r="P431" s="41"/>
      <c r="Q431" s="42"/>
    </row>
    <row r="432" customFormat="false" ht="16.5" hidden="false" customHeight="true" outlineLevel="0" collapsed="false">
      <c r="A432" s="32" t="n">
        <f aca="false">IF(H432&lt;&gt;"",1+MAX($A$5:A431),"")</f>
        <v>245</v>
      </c>
      <c r="B432" s="33" t="s">
        <v>158</v>
      </c>
      <c r="C432" s="33" t="s">
        <v>109</v>
      </c>
      <c r="D432" s="34" t="s">
        <v>272</v>
      </c>
      <c r="E432" s="35" t="s">
        <v>273</v>
      </c>
      <c r="F432" s="36"/>
      <c r="G432" s="37" t="n">
        <v>0</v>
      </c>
      <c r="H432" s="38" t="n">
        <f aca="false">F432*(1+G432)</f>
        <v>0</v>
      </c>
      <c r="I432" s="39" t="s">
        <v>82</v>
      </c>
      <c r="J432" s="40" t="n">
        <v>0</v>
      </c>
      <c r="K432" s="40" t="n">
        <f aca="false">+J432*H432</f>
        <v>0</v>
      </c>
      <c r="L432" s="40" t="n">
        <v>0</v>
      </c>
      <c r="M432" s="41" t="n">
        <f aca="false">K432*L432</f>
        <v>0</v>
      </c>
      <c r="N432" s="40" t="n">
        <v>0</v>
      </c>
      <c r="O432" s="41" t="n">
        <f aca="false">H432*N432</f>
        <v>0</v>
      </c>
      <c r="P432" s="41" t="n">
        <f aca="false">O432+M432</f>
        <v>0</v>
      </c>
      <c r="Q432" s="42"/>
    </row>
    <row r="433" customFormat="false" ht="16.5" hidden="false" customHeight="true" outlineLevel="0" collapsed="false">
      <c r="A433" s="32" t="n">
        <f aca="false">IF(H433&lt;&gt;"",1+MAX($A$5:A432),"")</f>
        <v>246</v>
      </c>
      <c r="B433" s="33" t="s">
        <v>158</v>
      </c>
      <c r="C433" s="33" t="s">
        <v>109</v>
      </c>
      <c r="D433" s="34" t="s">
        <v>272</v>
      </c>
      <c r="E433" s="35" t="s">
        <v>274</v>
      </c>
      <c r="F433" s="36"/>
      <c r="G433" s="37" t="n">
        <v>0</v>
      </c>
      <c r="H433" s="38" t="n">
        <f aca="false">F433*(1+G433)</f>
        <v>0</v>
      </c>
      <c r="I433" s="39" t="s">
        <v>82</v>
      </c>
      <c r="J433" s="40" t="n">
        <v>0</v>
      </c>
      <c r="K433" s="40" t="n">
        <f aca="false">+J433*H433</f>
        <v>0</v>
      </c>
      <c r="L433" s="40" t="n">
        <v>0</v>
      </c>
      <c r="M433" s="41" t="n">
        <f aca="false">K433*L433</f>
        <v>0</v>
      </c>
      <c r="N433" s="40" t="n">
        <v>0</v>
      </c>
      <c r="O433" s="41" t="n">
        <f aca="false">H433*N433</f>
        <v>0</v>
      </c>
      <c r="P433" s="41" t="n">
        <f aca="false">O433+M433</f>
        <v>0</v>
      </c>
      <c r="Q433" s="42"/>
    </row>
    <row r="434" customFormat="false" ht="16.5" hidden="false" customHeight="true" outlineLevel="0" collapsed="false">
      <c r="A434" s="32" t="n">
        <f aca="false">IF(H434&lt;&gt;"",1+MAX($A$5:A433),"")</f>
        <v>247</v>
      </c>
      <c r="B434" s="33" t="s">
        <v>158</v>
      </c>
      <c r="C434" s="33" t="s">
        <v>109</v>
      </c>
      <c r="D434" s="34" t="s">
        <v>272</v>
      </c>
      <c r="E434" s="35" t="s">
        <v>275</v>
      </c>
      <c r="F434" s="36"/>
      <c r="G434" s="37" t="n">
        <v>0</v>
      </c>
      <c r="H434" s="38" t="n">
        <f aca="false">F434*(1+G434)</f>
        <v>0</v>
      </c>
      <c r="I434" s="39" t="s">
        <v>82</v>
      </c>
      <c r="J434" s="40" t="n">
        <v>0</v>
      </c>
      <c r="K434" s="40" t="n">
        <f aca="false">+J434*H434</f>
        <v>0</v>
      </c>
      <c r="L434" s="40" t="n">
        <v>0</v>
      </c>
      <c r="M434" s="41" t="n">
        <f aca="false">K434*L434</f>
        <v>0</v>
      </c>
      <c r="N434" s="40" t="n">
        <v>0</v>
      </c>
      <c r="O434" s="41" t="n">
        <f aca="false">H434*N434</f>
        <v>0</v>
      </c>
      <c r="P434" s="41" t="n">
        <f aca="false">O434+M434</f>
        <v>0</v>
      </c>
      <c r="Q434" s="42"/>
    </row>
    <row r="435" customFormat="false" ht="45.75" hidden="false" customHeight="true" outlineLevel="0" collapsed="false">
      <c r="A435" s="32" t="n">
        <f aca="false">IF(H435&lt;&gt;"",1+MAX($A$5:A434),"")</f>
        <v>248</v>
      </c>
      <c r="B435" s="33" t="s">
        <v>158</v>
      </c>
      <c r="C435" s="33" t="s">
        <v>64</v>
      </c>
      <c r="D435" s="34" t="s">
        <v>272</v>
      </c>
      <c r="E435" s="35" t="s">
        <v>276</v>
      </c>
      <c r="F435" s="36"/>
      <c r="G435" s="37" t="n">
        <v>0</v>
      </c>
      <c r="H435" s="38" t="n">
        <f aca="false">F435*(1+G435)</f>
        <v>0</v>
      </c>
      <c r="I435" s="39" t="s">
        <v>82</v>
      </c>
      <c r="J435" s="40" t="n">
        <v>0</v>
      </c>
      <c r="K435" s="40" t="n">
        <f aca="false">+J435*H435</f>
        <v>0</v>
      </c>
      <c r="L435" s="40" t="n">
        <v>0</v>
      </c>
      <c r="M435" s="41" t="n">
        <f aca="false">K435*L435</f>
        <v>0</v>
      </c>
      <c r="N435" s="40" t="n">
        <v>0</v>
      </c>
      <c r="O435" s="41" t="n">
        <f aca="false">H435*N435</f>
        <v>0</v>
      </c>
      <c r="P435" s="41" t="n">
        <f aca="false">O435+M435</f>
        <v>0</v>
      </c>
      <c r="Q435" s="42"/>
    </row>
    <row r="436" customFormat="false" ht="30.75" hidden="false" customHeight="true" outlineLevel="0" collapsed="false">
      <c r="A436" s="32" t="n">
        <f aca="false">IF(H436&lt;&gt;"",1+MAX($A$5:A435),"")</f>
        <v>249</v>
      </c>
      <c r="B436" s="33" t="s">
        <v>158</v>
      </c>
      <c r="C436" s="33" t="s">
        <v>64</v>
      </c>
      <c r="D436" s="34" t="s">
        <v>272</v>
      </c>
      <c r="E436" s="35" t="s">
        <v>277</v>
      </c>
      <c r="F436" s="36"/>
      <c r="G436" s="37" t="n">
        <v>0</v>
      </c>
      <c r="H436" s="38" t="n">
        <f aca="false">F436*(1+G436)</f>
        <v>0</v>
      </c>
      <c r="I436" s="39" t="s">
        <v>82</v>
      </c>
      <c r="J436" s="40" t="n">
        <v>0</v>
      </c>
      <c r="K436" s="40" t="n">
        <f aca="false">+J436*H436</f>
        <v>0</v>
      </c>
      <c r="L436" s="40" t="n">
        <v>0</v>
      </c>
      <c r="M436" s="41" t="n">
        <f aca="false">K436*L436</f>
        <v>0</v>
      </c>
      <c r="N436" s="40" t="n">
        <v>0</v>
      </c>
      <c r="O436" s="41" t="n">
        <f aca="false">H436*N436</f>
        <v>0</v>
      </c>
      <c r="P436" s="41" t="n">
        <f aca="false">O436+M436</f>
        <v>0</v>
      </c>
      <c r="Q436" s="42"/>
    </row>
    <row r="437" customFormat="false" ht="30.75" hidden="false" customHeight="true" outlineLevel="0" collapsed="false">
      <c r="A437" s="32" t="n">
        <f aca="false">IF(H437&lt;&gt;"",1+MAX($A$5:A436),"")</f>
        <v>250</v>
      </c>
      <c r="B437" s="33" t="s">
        <v>158</v>
      </c>
      <c r="C437" s="33" t="s">
        <v>64</v>
      </c>
      <c r="D437" s="34" t="s">
        <v>272</v>
      </c>
      <c r="E437" s="35" t="s">
        <v>278</v>
      </c>
      <c r="F437" s="36"/>
      <c r="G437" s="37" t="n">
        <v>0</v>
      </c>
      <c r="H437" s="38" t="n">
        <f aca="false">F437*(1+G437)</f>
        <v>0</v>
      </c>
      <c r="I437" s="39" t="s">
        <v>82</v>
      </c>
      <c r="J437" s="40" t="n">
        <v>0</v>
      </c>
      <c r="K437" s="40" t="n">
        <f aca="false">+J437*H437</f>
        <v>0</v>
      </c>
      <c r="L437" s="40" t="n">
        <v>0</v>
      </c>
      <c r="M437" s="41" t="n">
        <f aca="false">K437*L437</f>
        <v>0</v>
      </c>
      <c r="N437" s="40" t="n">
        <v>0</v>
      </c>
      <c r="O437" s="41" t="n">
        <f aca="false">H437*N437</f>
        <v>0</v>
      </c>
      <c r="P437" s="41" t="n">
        <f aca="false">O437+M437</f>
        <v>0</v>
      </c>
      <c r="Q437" s="42"/>
    </row>
    <row r="438" customFormat="false" ht="16.5" hidden="false" customHeight="true" outlineLevel="0" collapsed="false">
      <c r="A438" s="32" t="str">
        <f aca="false">IF(H438&lt;&gt;"",1+MAX($A$5:A437),"")</f>
        <v/>
      </c>
      <c r="B438" s="33"/>
      <c r="C438" s="33"/>
      <c r="D438" s="34"/>
      <c r="E438" s="35"/>
      <c r="F438" s="36"/>
      <c r="G438" s="37"/>
      <c r="H438" s="38"/>
      <c r="I438" s="39"/>
      <c r="J438" s="40"/>
      <c r="K438" s="40"/>
      <c r="L438" s="40"/>
      <c r="M438" s="41"/>
      <c r="N438" s="40"/>
      <c r="O438" s="41"/>
      <c r="P438" s="41"/>
      <c r="Q438" s="42"/>
    </row>
    <row r="439" customFormat="false" ht="16.5" hidden="false" customHeight="true" outlineLevel="0" collapsed="false">
      <c r="A439" s="32" t="str">
        <f aca="false">IF(H439&lt;&gt;"",1+MAX($A$5:A438),"")</f>
        <v/>
      </c>
      <c r="B439" s="33"/>
      <c r="C439" s="33"/>
      <c r="D439" s="34"/>
      <c r="E439" s="47" t="s">
        <v>279</v>
      </c>
      <c r="F439" s="36"/>
      <c r="G439" s="37"/>
      <c r="H439" s="38"/>
      <c r="I439" s="39"/>
      <c r="J439" s="40"/>
      <c r="K439" s="40"/>
      <c r="L439" s="40"/>
      <c r="M439" s="41"/>
      <c r="N439" s="40"/>
      <c r="O439" s="41"/>
      <c r="P439" s="41"/>
      <c r="Q439" s="42"/>
    </row>
    <row r="440" customFormat="false" ht="16.5" hidden="false" customHeight="true" outlineLevel="0" collapsed="false">
      <c r="A440" s="32" t="str">
        <f aca="false">IF(H440&lt;&gt;"",1+MAX($A$5:A439),"")</f>
        <v/>
      </c>
      <c r="B440" s="33"/>
      <c r="C440" s="33"/>
      <c r="D440" s="34"/>
      <c r="E440" s="48"/>
      <c r="F440" s="36"/>
      <c r="G440" s="37"/>
      <c r="H440" s="38"/>
      <c r="I440" s="39"/>
      <c r="J440" s="40"/>
      <c r="K440" s="40"/>
      <c r="L440" s="40"/>
      <c r="M440" s="41"/>
      <c r="N440" s="40"/>
      <c r="O440" s="41"/>
      <c r="P440" s="41"/>
      <c r="Q440" s="42"/>
    </row>
    <row r="441" customFormat="false" ht="30.75" hidden="false" customHeight="true" outlineLevel="0" collapsed="false">
      <c r="A441" s="32" t="n">
        <f aca="false">IF(H441&lt;&gt;"",1+MAX($A$5:A440),"")</f>
        <v>251</v>
      </c>
      <c r="B441" s="33" t="s">
        <v>158</v>
      </c>
      <c r="C441" s="33" t="s">
        <v>64</v>
      </c>
      <c r="D441" s="34" t="s">
        <v>272</v>
      </c>
      <c r="E441" s="35" t="s">
        <v>280</v>
      </c>
      <c r="F441" s="36"/>
      <c r="G441" s="37" t="n">
        <v>0.1</v>
      </c>
      <c r="H441" s="38" t="n">
        <f aca="false">F441*(1+G441)</f>
        <v>0</v>
      </c>
      <c r="I441" s="39" t="s">
        <v>67</v>
      </c>
      <c r="J441" s="40" t="n">
        <v>0</v>
      </c>
      <c r="K441" s="40" t="n">
        <f aca="false">+J441*H441</f>
        <v>0</v>
      </c>
      <c r="L441" s="40" t="n">
        <v>0</v>
      </c>
      <c r="M441" s="41" t="n">
        <f aca="false">K441*L441</f>
        <v>0</v>
      </c>
      <c r="N441" s="40" t="n">
        <v>0</v>
      </c>
      <c r="O441" s="41" t="n">
        <f aca="false">H441*N441</f>
        <v>0</v>
      </c>
      <c r="P441" s="41" t="n">
        <f aca="false">O441+M441</f>
        <v>0</v>
      </c>
      <c r="Q441" s="42"/>
    </row>
    <row r="442" customFormat="false" ht="30.75" hidden="false" customHeight="true" outlineLevel="0" collapsed="false">
      <c r="A442" s="32" t="n">
        <f aca="false">IF(H442&lt;&gt;"",1+MAX($A$5:A441),"")</f>
        <v>252</v>
      </c>
      <c r="B442" s="33" t="s">
        <v>158</v>
      </c>
      <c r="C442" s="33" t="s">
        <v>64</v>
      </c>
      <c r="D442" s="34" t="s">
        <v>272</v>
      </c>
      <c r="E442" s="35" t="s">
        <v>281</v>
      </c>
      <c r="F442" s="36"/>
      <c r="G442" s="37" t="n">
        <v>0.1</v>
      </c>
      <c r="H442" s="38" t="n">
        <f aca="false">F442*(1+G442)</f>
        <v>0</v>
      </c>
      <c r="I442" s="39" t="s">
        <v>72</v>
      </c>
      <c r="J442" s="40" t="n">
        <v>0</v>
      </c>
      <c r="K442" s="40" t="n">
        <f aca="false">+J442*H442</f>
        <v>0</v>
      </c>
      <c r="L442" s="40" t="n">
        <v>0</v>
      </c>
      <c r="M442" s="41" t="n">
        <f aca="false">K442*L442</f>
        <v>0</v>
      </c>
      <c r="N442" s="40" t="n">
        <v>0</v>
      </c>
      <c r="O442" s="41" t="n">
        <f aca="false">H442*N442</f>
        <v>0</v>
      </c>
      <c r="P442" s="41" t="n">
        <f aca="false">O442+M442</f>
        <v>0</v>
      </c>
      <c r="Q442" s="42"/>
    </row>
    <row r="443" customFormat="false" ht="30.75" hidden="false" customHeight="true" outlineLevel="0" collapsed="false">
      <c r="A443" s="32" t="n">
        <f aca="false">IF(H443&lt;&gt;"",1+MAX($A$5:A442),"")</f>
        <v>253</v>
      </c>
      <c r="B443" s="33" t="s">
        <v>116</v>
      </c>
      <c r="C443" s="33" t="s">
        <v>64</v>
      </c>
      <c r="D443" s="34" t="s">
        <v>272</v>
      </c>
      <c r="E443" s="35" t="s">
        <v>282</v>
      </c>
      <c r="F443" s="36"/>
      <c r="G443" s="37" t="n">
        <v>0.1</v>
      </c>
      <c r="H443" s="38" t="n">
        <f aca="false">F443*(1+G443)</f>
        <v>0</v>
      </c>
      <c r="I443" s="39" t="s">
        <v>72</v>
      </c>
      <c r="J443" s="40" t="n">
        <v>0</v>
      </c>
      <c r="K443" s="40" t="n">
        <f aca="false">+J443*H443</f>
        <v>0</v>
      </c>
      <c r="L443" s="40" t="n">
        <v>0</v>
      </c>
      <c r="M443" s="41" t="n">
        <f aca="false">K443*L443</f>
        <v>0</v>
      </c>
      <c r="N443" s="40" t="n">
        <v>0</v>
      </c>
      <c r="O443" s="41" t="n">
        <f aca="false">H443*N443</f>
        <v>0</v>
      </c>
      <c r="P443" s="41" t="n">
        <f aca="false">O443+M443</f>
        <v>0</v>
      </c>
      <c r="Q443" s="42"/>
    </row>
    <row r="444" customFormat="false" ht="16.5" hidden="false" customHeight="true" outlineLevel="0" collapsed="false">
      <c r="A444" s="32" t="str">
        <f aca="false">IF(H444&lt;&gt;"",1+MAX($A$5:A443),"")</f>
        <v/>
      </c>
      <c r="B444" s="33"/>
      <c r="C444" s="33"/>
      <c r="D444" s="34"/>
      <c r="E444" s="35"/>
      <c r="F444" s="36"/>
      <c r="G444" s="37"/>
      <c r="H444" s="38"/>
      <c r="I444" s="39"/>
      <c r="J444" s="40"/>
      <c r="K444" s="40"/>
      <c r="L444" s="40"/>
      <c r="M444" s="41"/>
      <c r="N444" s="40"/>
      <c r="O444" s="41"/>
      <c r="P444" s="41"/>
      <c r="Q444" s="42"/>
    </row>
    <row r="445" customFormat="false" ht="15.75" hidden="false" customHeight="true" outlineLevel="0" collapsed="false">
      <c r="A445" s="32" t="str">
        <f aca="false">IF(H445&lt;&gt;"",1+MAX($A$5:A444),"")</f>
        <v/>
      </c>
      <c r="B445" s="43"/>
      <c r="C445" s="43"/>
      <c r="D445" s="44" t="s">
        <v>283</v>
      </c>
      <c r="E445" s="45" t="s">
        <v>284</v>
      </c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6" t="n">
        <f aca="false">SUM(P446:P453)</f>
        <v>0</v>
      </c>
    </row>
    <row r="446" customFormat="false" ht="16.5" hidden="false" customHeight="true" outlineLevel="0" collapsed="false">
      <c r="A446" s="32" t="str">
        <f aca="false">IF(H446&lt;&gt;"",1+MAX($A$5:A445),"")</f>
        <v/>
      </c>
      <c r="B446" s="33"/>
      <c r="C446" s="33"/>
      <c r="D446" s="34"/>
      <c r="E446" s="35"/>
      <c r="F446" s="36"/>
      <c r="G446" s="37"/>
      <c r="H446" s="38"/>
      <c r="I446" s="39"/>
      <c r="J446" s="40"/>
      <c r="K446" s="40"/>
      <c r="L446" s="40"/>
      <c r="M446" s="41"/>
      <c r="N446" s="40"/>
      <c r="O446" s="41"/>
      <c r="P446" s="41"/>
      <c r="Q446" s="42"/>
    </row>
    <row r="447" customFormat="false" ht="16.5" hidden="false" customHeight="true" outlineLevel="0" collapsed="false">
      <c r="A447" s="32" t="str">
        <f aca="false">IF(H447&lt;&gt;"",1+MAX($A$5:A446),"")</f>
        <v/>
      </c>
      <c r="B447" s="33"/>
      <c r="C447" s="33"/>
      <c r="D447" s="34"/>
      <c r="E447" s="47" t="s">
        <v>285</v>
      </c>
      <c r="F447" s="36"/>
      <c r="G447" s="37"/>
      <c r="H447" s="38"/>
      <c r="I447" s="39"/>
      <c r="J447" s="40"/>
      <c r="K447" s="40"/>
      <c r="L447" s="40"/>
      <c r="M447" s="41"/>
      <c r="N447" s="40"/>
      <c r="O447" s="41"/>
      <c r="P447" s="41"/>
      <c r="Q447" s="42"/>
    </row>
    <row r="448" customFormat="false" ht="16.5" hidden="false" customHeight="true" outlineLevel="0" collapsed="false">
      <c r="A448" s="32" t="str">
        <f aca="false">IF(H448&lt;&gt;"",1+MAX($A$5:A447),"")</f>
        <v/>
      </c>
      <c r="B448" s="33"/>
      <c r="C448" s="33"/>
      <c r="D448" s="34"/>
      <c r="E448" s="35"/>
      <c r="F448" s="36"/>
      <c r="G448" s="37"/>
      <c r="H448" s="38"/>
      <c r="I448" s="39"/>
      <c r="J448" s="40"/>
      <c r="K448" s="40"/>
      <c r="L448" s="40"/>
      <c r="M448" s="41"/>
      <c r="N448" s="40"/>
      <c r="O448" s="41"/>
      <c r="P448" s="41"/>
      <c r="Q448" s="42"/>
    </row>
    <row r="449" customFormat="false" ht="30.75" hidden="false" customHeight="true" outlineLevel="0" collapsed="false">
      <c r="A449" s="32" t="n">
        <f aca="false">IF(H449&lt;&gt;"",1+MAX($A$5:A448),"")</f>
        <v>254</v>
      </c>
      <c r="B449" s="33" t="s">
        <v>158</v>
      </c>
      <c r="C449" s="33" t="s">
        <v>64</v>
      </c>
      <c r="D449" s="34" t="s">
        <v>286</v>
      </c>
      <c r="E449" s="35" t="s">
        <v>287</v>
      </c>
      <c r="F449" s="36"/>
      <c r="G449" s="37" t="n">
        <v>0</v>
      </c>
      <c r="H449" s="38" t="n">
        <f aca="false">F449*(1+G449)</f>
        <v>0</v>
      </c>
      <c r="I449" s="39" t="s">
        <v>82</v>
      </c>
      <c r="J449" s="40" t="n">
        <v>0</v>
      </c>
      <c r="K449" s="40" t="n">
        <f aca="false">+J449*H449</f>
        <v>0</v>
      </c>
      <c r="L449" s="40" t="n">
        <v>0</v>
      </c>
      <c r="M449" s="41" t="n">
        <f aca="false">K449*L449</f>
        <v>0</v>
      </c>
      <c r="N449" s="40" t="n">
        <v>0</v>
      </c>
      <c r="O449" s="41" t="n">
        <f aca="false">H449*N449</f>
        <v>0</v>
      </c>
      <c r="P449" s="41" t="n">
        <f aca="false">O449+M449</f>
        <v>0</v>
      </c>
      <c r="Q449" s="42"/>
    </row>
    <row r="450" customFormat="false" ht="30.75" hidden="false" customHeight="true" outlineLevel="0" collapsed="false">
      <c r="A450" s="32" t="n">
        <f aca="false">IF(H450&lt;&gt;"",1+MAX($A$5:A449),"")</f>
        <v>255</v>
      </c>
      <c r="B450" s="33" t="s">
        <v>158</v>
      </c>
      <c r="C450" s="33" t="s">
        <v>64</v>
      </c>
      <c r="D450" s="34" t="s">
        <v>286</v>
      </c>
      <c r="E450" s="35" t="s">
        <v>288</v>
      </c>
      <c r="F450" s="36"/>
      <c r="G450" s="37" t="n">
        <v>0</v>
      </c>
      <c r="H450" s="38" t="n">
        <f aca="false">F450*(1+G450)</f>
        <v>0</v>
      </c>
      <c r="I450" s="39" t="s">
        <v>82</v>
      </c>
      <c r="J450" s="40" t="n">
        <v>0</v>
      </c>
      <c r="K450" s="40" t="n">
        <f aca="false">+J450*H450</f>
        <v>0</v>
      </c>
      <c r="L450" s="40" t="n">
        <v>0</v>
      </c>
      <c r="M450" s="41" t="n">
        <f aca="false">K450*L450</f>
        <v>0</v>
      </c>
      <c r="N450" s="40" t="n">
        <v>0</v>
      </c>
      <c r="O450" s="41" t="n">
        <f aca="false">H450*N450</f>
        <v>0</v>
      </c>
      <c r="P450" s="41" t="n">
        <f aca="false">O450+M450</f>
        <v>0</v>
      </c>
      <c r="Q450" s="42"/>
    </row>
    <row r="451" customFormat="false" ht="30.75" hidden="false" customHeight="true" outlineLevel="0" collapsed="false">
      <c r="A451" s="32" t="n">
        <f aca="false">IF(H451&lt;&gt;"",1+MAX($A$5:A450),"")</f>
        <v>256</v>
      </c>
      <c r="B451" s="33" t="s">
        <v>158</v>
      </c>
      <c r="C451" s="33" t="s">
        <v>64</v>
      </c>
      <c r="D451" s="34" t="s">
        <v>286</v>
      </c>
      <c r="E451" s="35" t="s">
        <v>289</v>
      </c>
      <c r="F451" s="36"/>
      <c r="G451" s="37" t="n">
        <v>0</v>
      </c>
      <c r="H451" s="38" t="n">
        <f aca="false">F451*(1+G451)</f>
        <v>0</v>
      </c>
      <c r="I451" s="39" t="s">
        <v>82</v>
      </c>
      <c r="J451" s="40" t="n">
        <v>0</v>
      </c>
      <c r="K451" s="40" t="n">
        <f aca="false">+J451*H451</f>
        <v>0</v>
      </c>
      <c r="L451" s="40" t="n">
        <v>0</v>
      </c>
      <c r="M451" s="41" t="n">
        <f aca="false">K451*L451</f>
        <v>0</v>
      </c>
      <c r="N451" s="40" t="n">
        <v>0</v>
      </c>
      <c r="O451" s="41" t="n">
        <f aca="false">H451*N451</f>
        <v>0</v>
      </c>
      <c r="P451" s="41" t="n">
        <f aca="false">O451+M451</f>
        <v>0</v>
      </c>
      <c r="Q451" s="42"/>
    </row>
    <row r="452" customFormat="false" ht="30.75" hidden="false" customHeight="true" outlineLevel="0" collapsed="false">
      <c r="A452" s="32" t="n">
        <f aca="false">IF(H452&lt;&gt;"",1+MAX($A$5:A451),"")</f>
        <v>257</v>
      </c>
      <c r="B452" s="33" t="s">
        <v>158</v>
      </c>
      <c r="C452" s="33" t="s">
        <v>64</v>
      </c>
      <c r="D452" s="34" t="s">
        <v>286</v>
      </c>
      <c r="E452" s="35" t="s">
        <v>290</v>
      </c>
      <c r="F452" s="36"/>
      <c r="G452" s="37" t="n">
        <v>0</v>
      </c>
      <c r="H452" s="38" t="n">
        <f aca="false">F452*(1+G452)</f>
        <v>0</v>
      </c>
      <c r="I452" s="39" t="s">
        <v>82</v>
      </c>
      <c r="J452" s="40" t="n">
        <v>0</v>
      </c>
      <c r="K452" s="40" t="n">
        <f aca="false">+J452*H452</f>
        <v>0</v>
      </c>
      <c r="L452" s="40" t="n">
        <v>0</v>
      </c>
      <c r="M452" s="41" t="n">
        <f aca="false">K452*L452</f>
        <v>0</v>
      </c>
      <c r="N452" s="40" t="n">
        <v>0</v>
      </c>
      <c r="O452" s="41" t="n">
        <f aca="false">H452*N452</f>
        <v>0</v>
      </c>
      <c r="P452" s="41" t="n">
        <f aca="false">O452+M452</f>
        <v>0</v>
      </c>
      <c r="Q452" s="42"/>
    </row>
    <row r="453" customFormat="false" ht="16.5" hidden="false" customHeight="true" outlineLevel="0" collapsed="false">
      <c r="A453" s="32" t="str">
        <f aca="false">IF(H453&lt;&gt;"",1+MAX($A$5:A452),"")</f>
        <v/>
      </c>
      <c r="B453" s="33"/>
      <c r="C453" s="33"/>
      <c r="D453" s="34"/>
      <c r="E453" s="35"/>
      <c r="F453" s="36"/>
      <c r="G453" s="37"/>
      <c r="H453" s="38"/>
      <c r="I453" s="39"/>
      <c r="J453" s="40"/>
      <c r="K453" s="40"/>
      <c r="L453" s="40"/>
      <c r="M453" s="41"/>
      <c r="N453" s="40"/>
      <c r="O453" s="41"/>
      <c r="P453" s="41"/>
      <c r="Q453" s="42"/>
    </row>
    <row r="454" customFormat="false" ht="15.75" hidden="false" customHeight="true" outlineLevel="0" collapsed="false">
      <c r="A454" s="32" t="str">
        <f aca="false">IF(H454&lt;&gt;"",1+MAX($A$5:A453),"")</f>
        <v/>
      </c>
      <c r="B454" s="43"/>
      <c r="C454" s="43"/>
      <c r="D454" s="44" t="s">
        <v>291</v>
      </c>
      <c r="E454" s="45" t="s">
        <v>292</v>
      </c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6" t="n">
        <f aca="false">SUM(P455:P463)</f>
        <v>0</v>
      </c>
    </row>
    <row r="455" customFormat="false" ht="16.5" hidden="false" customHeight="true" outlineLevel="0" collapsed="false">
      <c r="A455" s="32" t="str">
        <f aca="false">IF(H455&lt;&gt;"",1+MAX($A$5:A454),"")</f>
        <v/>
      </c>
      <c r="B455" s="33"/>
      <c r="C455" s="33"/>
      <c r="D455" s="34"/>
      <c r="E455" s="35"/>
      <c r="F455" s="36"/>
      <c r="G455" s="37"/>
      <c r="H455" s="38"/>
      <c r="I455" s="39"/>
      <c r="J455" s="40"/>
      <c r="K455" s="40"/>
      <c r="L455" s="40"/>
      <c r="M455" s="41"/>
      <c r="N455" s="40"/>
      <c r="O455" s="41"/>
      <c r="P455" s="41"/>
      <c r="Q455" s="42"/>
    </row>
    <row r="456" customFormat="false" ht="16.5" hidden="false" customHeight="true" outlineLevel="0" collapsed="false">
      <c r="A456" s="32" t="str">
        <f aca="false">IF(H456&lt;&gt;"",1+MAX($A$5:A455),"")</f>
        <v/>
      </c>
      <c r="B456" s="33"/>
      <c r="C456" s="33"/>
      <c r="D456" s="34"/>
      <c r="E456" s="47" t="s">
        <v>293</v>
      </c>
      <c r="F456" s="36"/>
      <c r="G456" s="37"/>
      <c r="H456" s="38"/>
      <c r="I456" s="39"/>
      <c r="J456" s="40"/>
      <c r="K456" s="40"/>
      <c r="L456" s="40"/>
      <c r="M456" s="41"/>
      <c r="N456" s="40"/>
      <c r="O456" s="41"/>
      <c r="P456" s="41"/>
      <c r="Q456" s="42"/>
    </row>
    <row r="457" customFormat="false" ht="16.5" hidden="false" customHeight="true" outlineLevel="0" collapsed="false">
      <c r="A457" s="32" t="str">
        <f aca="false">IF(H457&lt;&gt;"",1+MAX($A$5:A456),"")</f>
        <v/>
      </c>
      <c r="B457" s="33"/>
      <c r="C457" s="33"/>
      <c r="D457" s="34"/>
      <c r="E457" s="48"/>
      <c r="F457" s="36"/>
      <c r="G457" s="37"/>
      <c r="H457" s="38"/>
      <c r="I457" s="39"/>
      <c r="J457" s="40"/>
      <c r="K457" s="40"/>
      <c r="L457" s="40"/>
      <c r="M457" s="41"/>
      <c r="N457" s="40"/>
      <c r="O457" s="41"/>
      <c r="P457" s="41"/>
      <c r="Q457" s="42"/>
    </row>
    <row r="458" customFormat="false" ht="45.75" hidden="false" customHeight="true" outlineLevel="0" collapsed="false">
      <c r="A458" s="32" t="n">
        <f aca="false">IF(H458&lt;&gt;"",1+MAX($A$5:A457),"")</f>
        <v>258</v>
      </c>
      <c r="B458" s="33" t="s">
        <v>105</v>
      </c>
      <c r="C458" s="33" t="s">
        <v>64</v>
      </c>
      <c r="D458" s="34" t="s">
        <v>294</v>
      </c>
      <c r="E458" s="35" t="s">
        <v>295</v>
      </c>
      <c r="F458" s="36"/>
      <c r="G458" s="37" t="n">
        <v>0</v>
      </c>
      <c r="H458" s="38" t="n">
        <f aca="false">F458*(1+G458)</f>
        <v>0</v>
      </c>
      <c r="I458" s="39" t="s">
        <v>82</v>
      </c>
      <c r="J458" s="40" t="n">
        <v>0</v>
      </c>
      <c r="K458" s="40" t="n">
        <f aca="false">+J458*H458</f>
        <v>0</v>
      </c>
      <c r="L458" s="40" t="n">
        <v>0</v>
      </c>
      <c r="M458" s="41" t="n">
        <f aca="false">K458*L458</f>
        <v>0</v>
      </c>
      <c r="N458" s="40" t="n">
        <v>0</v>
      </c>
      <c r="O458" s="41" t="n">
        <f aca="false">H458*N458</f>
        <v>0</v>
      </c>
      <c r="P458" s="41" t="n">
        <f aca="false">O458+M458</f>
        <v>0</v>
      </c>
      <c r="Q458" s="42"/>
    </row>
    <row r="459" customFormat="false" ht="45.75" hidden="false" customHeight="true" outlineLevel="0" collapsed="false">
      <c r="A459" s="32" t="n">
        <f aca="false">IF(H459&lt;&gt;"",1+MAX($A$5:A458),"")</f>
        <v>259</v>
      </c>
      <c r="B459" s="33" t="s">
        <v>158</v>
      </c>
      <c r="C459" s="33" t="s">
        <v>64</v>
      </c>
      <c r="D459" s="34" t="s">
        <v>294</v>
      </c>
      <c r="E459" s="35" t="s">
        <v>296</v>
      </c>
      <c r="F459" s="36"/>
      <c r="G459" s="37" t="n">
        <v>0.1</v>
      </c>
      <c r="H459" s="38" t="n">
        <f aca="false">F459*(1+G459)</f>
        <v>0</v>
      </c>
      <c r="I459" s="39" t="s">
        <v>67</v>
      </c>
      <c r="J459" s="40" t="n">
        <v>0</v>
      </c>
      <c r="K459" s="40" t="n">
        <f aca="false">+J459*H459</f>
        <v>0</v>
      </c>
      <c r="L459" s="40" t="n">
        <v>0</v>
      </c>
      <c r="M459" s="41" t="n">
        <f aca="false">K459*L459</f>
        <v>0</v>
      </c>
      <c r="N459" s="40" t="n">
        <v>0</v>
      </c>
      <c r="O459" s="41" t="n">
        <f aca="false">H459*N459</f>
        <v>0</v>
      </c>
      <c r="P459" s="41" t="n">
        <f aca="false">O459+M459</f>
        <v>0</v>
      </c>
      <c r="Q459" s="42"/>
    </row>
    <row r="460" customFormat="false" ht="45.75" hidden="false" customHeight="true" outlineLevel="0" collapsed="false">
      <c r="A460" s="32" t="n">
        <f aca="false">IF(H460&lt;&gt;"",1+MAX($A$5:A459),"")</f>
        <v>260</v>
      </c>
      <c r="B460" s="33" t="s">
        <v>158</v>
      </c>
      <c r="C460" s="33" t="s">
        <v>64</v>
      </c>
      <c r="D460" s="34" t="s">
        <v>294</v>
      </c>
      <c r="E460" s="35" t="s">
        <v>297</v>
      </c>
      <c r="F460" s="36"/>
      <c r="G460" s="37" t="n">
        <v>0.1</v>
      </c>
      <c r="H460" s="38" t="n">
        <f aca="false">F460*(1+G460)</f>
        <v>0</v>
      </c>
      <c r="I460" s="39" t="s">
        <v>67</v>
      </c>
      <c r="J460" s="40" t="n">
        <v>0</v>
      </c>
      <c r="K460" s="40" t="n">
        <f aca="false">+J460*H460</f>
        <v>0</v>
      </c>
      <c r="L460" s="40" t="n">
        <v>0</v>
      </c>
      <c r="M460" s="41" t="n">
        <f aca="false">K460*L460</f>
        <v>0</v>
      </c>
      <c r="N460" s="40" t="n">
        <v>0</v>
      </c>
      <c r="O460" s="41" t="n">
        <f aca="false">H460*N460</f>
        <v>0</v>
      </c>
      <c r="P460" s="41" t="n">
        <f aca="false">O460+M460</f>
        <v>0</v>
      </c>
      <c r="Q460" s="42"/>
    </row>
    <row r="461" customFormat="false" ht="45.75" hidden="false" customHeight="true" outlineLevel="0" collapsed="false">
      <c r="A461" s="32" t="n">
        <f aca="false">IF(H461&lt;&gt;"",1+MAX($A$5:A460),"")</f>
        <v>261</v>
      </c>
      <c r="B461" s="33" t="s">
        <v>158</v>
      </c>
      <c r="C461" s="33" t="s">
        <v>64</v>
      </c>
      <c r="D461" s="34" t="s">
        <v>294</v>
      </c>
      <c r="E461" s="35" t="s">
        <v>298</v>
      </c>
      <c r="F461" s="36"/>
      <c r="G461" s="37" t="n">
        <v>0.1</v>
      </c>
      <c r="H461" s="38" t="n">
        <f aca="false">F461*(1+G461)</f>
        <v>0</v>
      </c>
      <c r="I461" s="39" t="s">
        <v>67</v>
      </c>
      <c r="J461" s="40" t="n">
        <v>0</v>
      </c>
      <c r="K461" s="40" t="n">
        <f aca="false">+J461*H461</f>
        <v>0</v>
      </c>
      <c r="L461" s="40" t="n">
        <v>0</v>
      </c>
      <c r="M461" s="41" t="n">
        <f aca="false">K461*L461</f>
        <v>0</v>
      </c>
      <c r="N461" s="40" t="n">
        <v>0</v>
      </c>
      <c r="O461" s="41" t="n">
        <f aca="false">H461*N461</f>
        <v>0</v>
      </c>
      <c r="P461" s="41" t="n">
        <f aca="false">O461+M461</f>
        <v>0</v>
      </c>
      <c r="Q461" s="42"/>
    </row>
    <row r="462" customFormat="false" ht="30.75" hidden="false" customHeight="true" outlineLevel="0" collapsed="false">
      <c r="A462" s="32" t="n">
        <f aca="false">IF(H462&lt;&gt;"",1+MAX($A$5:A461),"")</f>
        <v>262</v>
      </c>
      <c r="B462" s="33" t="s">
        <v>158</v>
      </c>
      <c r="C462" s="33" t="s">
        <v>64</v>
      </c>
      <c r="D462" s="34" t="s">
        <v>294</v>
      </c>
      <c r="E462" s="35" t="s">
        <v>299</v>
      </c>
      <c r="F462" s="36"/>
      <c r="G462" s="37" t="n">
        <v>0.1</v>
      </c>
      <c r="H462" s="38" t="n">
        <f aca="false">F462*(1+G462)</f>
        <v>0</v>
      </c>
      <c r="I462" s="39" t="s">
        <v>67</v>
      </c>
      <c r="J462" s="40" t="n">
        <v>0</v>
      </c>
      <c r="K462" s="40" t="n">
        <f aca="false">+J462*H462</f>
        <v>0</v>
      </c>
      <c r="L462" s="40" t="n">
        <v>0</v>
      </c>
      <c r="M462" s="41" t="n">
        <f aca="false">K462*L462</f>
        <v>0</v>
      </c>
      <c r="N462" s="40" t="n">
        <v>0</v>
      </c>
      <c r="O462" s="41" t="n">
        <f aca="false">H462*N462</f>
        <v>0</v>
      </c>
      <c r="P462" s="41" t="n">
        <f aca="false">O462+M462</f>
        <v>0</v>
      </c>
      <c r="Q462" s="42"/>
    </row>
    <row r="463" customFormat="false" ht="16.5" hidden="false" customHeight="true" outlineLevel="0" collapsed="false">
      <c r="A463" s="32" t="str">
        <f aca="false">IF(H463&lt;&gt;"",1+MAX($A$5:A462),"")</f>
        <v/>
      </c>
      <c r="B463" s="33"/>
      <c r="C463" s="33"/>
      <c r="D463" s="34"/>
      <c r="E463" s="35"/>
      <c r="F463" s="36"/>
      <c r="G463" s="37"/>
      <c r="H463" s="38"/>
      <c r="I463" s="39"/>
      <c r="J463" s="40"/>
      <c r="K463" s="40"/>
      <c r="L463" s="40"/>
      <c r="M463" s="41"/>
      <c r="N463" s="40"/>
      <c r="O463" s="41"/>
      <c r="P463" s="41"/>
      <c r="Q463" s="42"/>
    </row>
    <row r="464" customFormat="false" ht="15.75" hidden="false" customHeight="true" outlineLevel="0" collapsed="false">
      <c r="A464" s="32" t="str">
        <f aca="false">IF(H464&lt;&gt;"",1+MAX($A$5:A463),"")</f>
        <v/>
      </c>
      <c r="B464" s="43"/>
      <c r="C464" s="43"/>
      <c r="D464" s="44" t="s">
        <v>300</v>
      </c>
      <c r="E464" s="45" t="s">
        <v>301</v>
      </c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6" t="n">
        <f aca="false">SUM(P465:P514)</f>
        <v>0</v>
      </c>
    </row>
    <row r="465" customFormat="false" ht="16.5" hidden="false" customHeight="true" outlineLevel="0" collapsed="false">
      <c r="A465" s="32" t="str">
        <f aca="false">IF(H465&lt;&gt;"",1+MAX($A$5:A464),"")</f>
        <v/>
      </c>
      <c r="B465" s="33"/>
      <c r="C465" s="33"/>
      <c r="D465" s="34"/>
      <c r="E465" s="35"/>
      <c r="F465" s="36"/>
      <c r="G465" s="37"/>
      <c r="H465" s="38"/>
      <c r="I465" s="39"/>
      <c r="J465" s="40"/>
      <c r="K465" s="40"/>
      <c r="L465" s="40"/>
      <c r="M465" s="41"/>
      <c r="N465" s="40"/>
      <c r="O465" s="41"/>
      <c r="P465" s="41"/>
      <c r="Q465" s="42"/>
    </row>
    <row r="466" customFormat="false" ht="16.5" hidden="false" customHeight="true" outlineLevel="0" collapsed="false">
      <c r="A466" s="32" t="str">
        <f aca="false">IF(H466&lt;&gt;"",1+MAX($A$5:A465),"")</f>
        <v/>
      </c>
      <c r="B466" s="56"/>
      <c r="C466" s="56"/>
      <c r="D466" s="57"/>
      <c r="E466" s="58" t="s">
        <v>302</v>
      </c>
      <c r="F466" s="59"/>
      <c r="G466" s="60"/>
      <c r="H466" s="61"/>
      <c r="I466" s="62"/>
      <c r="J466" s="63"/>
      <c r="K466" s="63"/>
      <c r="L466" s="63"/>
      <c r="M466" s="64"/>
      <c r="N466" s="63"/>
      <c r="O466" s="64"/>
      <c r="P466" s="64"/>
      <c r="Q466" s="65"/>
    </row>
    <row r="467" customFormat="false" ht="16.5" hidden="false" customHeight="true" outlineLevel="0" collapsed="false">
      <c r="A467" s="32" t="str">
        <f aca="false">IF(H467&lt;&gt;"",1+MAX($A$5:A466),"")</f>
        <v/>
      </c>
      <c r="B467" s="56"/>
      <c r="C467" s="56"/>
      <c r="D467" s="57"/>
      <c r="E467" s="66"/>
      <c r="F467" s="59"/>
      <c r="G467" s="60"/>
      <c r="H467" s="61"/>
      <c r="I467" s="62"/>
      <c r="J467" s="63"/>
      <c r="K467" s="63"/>
      <c r="L467" s="63"/>
      <c r="M467" s="64"/>
      <c r="N467" s="63"/>
      <c r="O467" s="64"/>
      <c r="P467" s="64"/>
      <c r="Q467" s="65"/>
    </row>
    <row r="468" customFormat="false" ht="31.5" hidden="false" customHeight="true" outlineLevel="0" collapsed="false">
      <c r="A468" s="32" t="n">
        <f aca="false">IF(H468&lt;&gt;"",1+MAX($A$5:A467),"")</f>
        <v>263</v>
      </c>
      <c r="B468" s="56" t="s">
        <v>303</v>
      </c>
      <c r="C468" s="56" t="s">
        <v>64</v>
      </c>
      <c r="D468" s="57" t="s">
        <v>304</v>
      </c>
      <c r="E468" s="66" t="s">
        <v>305</v>
      </c>
      <c r="F468" s="59"/>
      <c r="G468" s="60" t="n">
        <v>0</v>
      </c>
      <c r="H468" s="61" t="n">
        <f aca="false">F468*(1+G468)</f>
        <v>0</v>
      </c>
      <c r="I468" s="62" t="s">
        <v>82</v>
      </c>
      <c r="J468" s="63" t="n">
        <v>0</v>
      </c>
      <c r="K468" s="63" t="n">
        <f aca="false">+J468*H468</f>
        <v>0</v>
      </c>
      <c r="L468" s="63" t="n">
        <v>0</v>
      </c>
      <c r="M468" s="64" t="n">
        <f aca="false">K468*L468</f>
        <v>0</v>
      </c>
      <c r="N468" s="63" t="n">
        <v>0</v>
      </c>
      <c r="O468" s="64" t="n">
        <f aca="false">H468*N468</f>
        <v>0</v>
      </c>
      <c r="P468" s="64" t="n">
        <f aca="false">O468+M468</f>
        <v>0</v>
      </c>
      <c r="Q468" s="65"/>
    </row>
    <row r="469" customFormat="false" ht="16.5" hidden="false" customHeight="true" outlineLevel="0" collapsed="false">
      <c r="A469" s="32" t="str">
        <f aca="false">IF(H469&lt;&gt;"",1+MAX($A$5:A468),"")</f>
        <v/>
      </c>
      <c r="B469" s="56"/>
      <c r="C469" s="56"/>
      <c r="D469" s="57"/>
      <c r="E469" s="66"/>
      <c r="F469" s="59"/>
      <c r="G469" s="60"/>
      <c r="H469" s="61"/>
      <c r="I469" s="62"/>
      <c r="J469" s="63"/>
      <c r="K469" s="63"/>
      <c r="L469" s="63"/>
      <c r="M469" s="64"/>
      <c r="N469" s="63"/>
      <c r="O469" s="64"/>
      <c r="P469" s="64"/>
      <c r="Q469" s="65"/>
    </row>
    <row r="470" customFormat="false" ht="16.5" hidden="false" customHeight="true" outlineLevel="0" collapsed="false">
      <c r="A470" s="32" t="str">
        <f aca="false">IF(H470&lt;&gt;"",1+MAX($A$5:A469),"")</f>
        <v/>
      </c>
      <c r="B470" s="56"/>
      <c r="C470" s="56"/>
      <c r="D470" s="57"/>
      <c r="E470" s="58" t="s">
        <v>306</v>
      </c>
      <c r="F470" s="59"/>
      <c r="G470" s="60"/>
      <c r="H470" s="61"/>
      <c r="I470" s="62"/>
      <c r="J470" s="63"/>
      <c r="K470" s="63"/>
      <c r="L470" s="63"/>
      <c r="M470" s="64"/>
      <c r="N470" s="63"/>
      <c r="O470" s="64"/>
      <c r="P470" s="64"/>
      <c r="Q470" s="65"/>
    </row>
    <row r="471" customFormat="false" ht="16.5" hidden="false" customHeight="true" outlineLevel="0" collapsed="false">
      <c r="A471" s="32" t="str">
        <f aca="false">IF(H471&lt;&gt;"",1+MAX($A$5:A470),"")</f>
        <v/>
      </c>
      <c r="B471" s="56"/>
      <c r="C471" s="56"/>
      <c r="D471" s="57"/>
      <c r="E471" s="66"/>
      <c r="F471" s="59"/>
      <c r="G471" s="60"/>
      <c r="H471" s="61"/>
      <c r="I471" s="62"/>
      <c r="J471" s="63"/>
      <c r="K471" s="63"/>
      <c r="L471" s="63"/>
      <c r="M471" s="64"/>
      <c r="N471" s="63"/>
      <c r="O471" s="64"/>
      <c r="P471" s="64"/>
      <c r="Q471" s="65"/>
    </row>
    <row r="472" customFormat="false" ht="30.75" hidden="false" customHeight="true" outlineLevel="0" collapsed="false">
      <c r="A472" s="32" t="n">
        <f aca="false">IF(H472&lt;&gt;"",1+MAX($A$5:A471),"")</f>
        <v>264</v>
      </c>
      <c r="B472" s="56" t="s">
        <v>303</v>
      </c>
      <c r="C472" s="56" t="s">
        <v>64</v>
      </c>
      <c r="D472" s="57" t="s">
        <v>304</v>
      </c>
      <c r="E472" s="66" t="s">
        <v>307</v>
      </c>
      <c r="F472" s="59"/>
      <c r="G472" s="60" t="n">
        <v>0</v>
      </c>
      <c r="H472" s="61" t="n">
        <f aca="false">F472*(1+G472)</f>
        <v>0</v>
      </c>
      <c r="I472" s="62" t="s">
        <v>82</v>
      </c>
      <c r="J472" s="63" t="n">
        <v>0</v>
      </c>
      <c r="K472" s="63" t="n">
        <f aca="false">+J472*H472</f>
        <v>0</v>
      </c>
      <c r="L472" s="63" t="n">
        <v>0</v>
      </c>
      <c r="M472" s="64" t="n">
        <f aca="false">K472*L472</f>
        <v>0</v>
      </c>
      <c r="N472" s="63" t="n">
        <v>0</v>
      </c>
      <c r="O472" s="64" t="n">
        <f aca="false">H472*N472</f>
        <v>0</v>
      </c>
      <c r="P472" s="64" t="n">
        <f aca="false">O472+M472</f>
        <v>0</v>
      </c>
      <c r="Q472" s="65"/>
    </row>
    <row r="473" customFormat="false" ht="16.5" hidden="false" customHeight="true" outlineLevel="0" collapsed="false">
      <c r="A473" s="32" t="str">
        <f aca="false">IF(H473&lt;&gt;"",1+MAX($A$5:A472),"")</f>
        <v/>
      </c>
      <c r="B473" s="56"/>
      <c r="C473" s="56"/>
      <c r="D473" s="57"/>
      <c r="E473" s="66"/>
      <c r="F473" s="59"/>
      <c r="G473" s="60"/>
      <c r="H473" s="61"/>
      <c r="I473" s="62"/>
      <c r="J473" s="63"/>
      <c r="K473" s="63"/>
      <c r="L473" s="63"/>
      <c r="M473" s="64"/>
      <c r="N473" s="63"/>
      <c r="O473" s="64"/>
      <c r="P473" s="64"/>
      <c r="Q473" s="65"/>
    </row>
    <row r="474" customFormat="false" ht="16.5" hidden="false" customHeight="true" outlineLevel="0" collapsed="false">
      <c r="A474" s="32" t="str">
        <f aca="false">IF(H474&lt;&gt;"",1+MAX($A$5:A473),"")</f>
        <v/>
      </c>
      <c r="B474" s="56"/>
      <c r="C474" s="56"/>
      <c r="D474" s="57"/>
      <c r="E474" s="58" t="s">
        <v>308</v>
      </c>
      <c r="F474" s="59"/>
      <c r="G474" s="60"/>
      <c r="H474" s="61"/>
      <c r="I474" s="62"/>
      <c r="J474" s="63"/>
      <c r="K474" s="63"/>
      <c r="L474" s="63"/>
      <c r="M474" s="64"/>
      <c r="N474" s="63"/>
      <c r="O474" s="64"/>
      <c r="P474" s="64"/>
      <c r="Q474" s="65"/>
    </row>
    <row r="475" customFormat="false" ht="16.5" hidden="false" customHeight="true" outlineLevel="0" collapsed="false">
      <c r="A475" s="32" t="str">
        <f aca="false">IF(H475&lt;&gt;"",1+MAX($A$5:A474),"")</f>
        <v/>
      </c>
      <c r="B475" s="56"/>
      <c r="C475" s="56"/>
      <c r="D475" s="57"/>
      <c r="E475" s="66"/>
      <c r="F475" s="59"/>
      <c r="G475" s="60"/>
      <c r="H475" s="61"/>
      <c r="I475" s="62"/>
      <c r="J475" s="63"/>
      <c r="K475" s="63"/>
      <c r="L475" s="63"/>
      <c r="M475" s="64"/>
      <c r="N475" s="63"/>
      <c r="O475" s="64"/>
      <c r="P475" s="64"/>
      <c r="Q475" s="65"/>
    </row>
    <row r="476" customFormat="false" ht="30.75" hidden="false" customHeight="true" outlineLevel="0" collapsed="false">
      <c r="A476" s="32" t="n">
        <f aca="false">IF(H476&lt;&gt;"",1+MAX($A$5:A475),"")</f>
        <v>265</v>
      </c>
      <c r="B476" s="56" t="s">
        <v>303</v>
      </c>
      <c r="C476" s="56" t="s">
        <v>64</v>
      </c>
      <c r="D476" s="57" t="s">
        <v>304</v>
      </c>
      <c r="E476" s="66" t="s">
        <v>309</v>
      </c>
      <c r="F476" s="59"/>
      <c r="G476" s="60" t="n">
        <v>0</v>
      </c>
      <c r="H476" s="61" t="n">
        <f aca="false">F476*(1+G476)</f>
        <v>0</v>
      </c>
      <c r="I476" s="62" t="s">
        <v>82</v>
      </c>
      <c r="J476" s="63" t="n">
        <v>0</v>
      </c>
      <c r="K476" s="63" t="n">
        <f aca="false">+J476*H476</f>
        <v>0</v>
      </c>
      <c r="L476" s="63" t="n">
        <v>0</v>
      </c>
      <c r="M476" s="64" t="n">
        <f aca="false">K476*L476</f>
        <v>0</v>
      </c>
      <c r="N476" s="63" t="n">
        <v>0</v>
      </c>
      <c r="O476" s="64" t="n">
        <f aca="false">H476*N476</f>
        <v>0</v>
      </c>
      <c r="P476" s="64" t="n">
        <f aca="false">O476+M476</f>
        <v>0</v>
      </c>
      <c r="Q476" s="65"/>
    </row>
    <row r="477" customFormat="false" ht="16.5" hidden="false" customHeight="true" outlineLevel="0" collapsed="false">
      <c r="A477" s="32" t="str">
        <f aca="false">IF(H477&lt;&gt;"",1+MAX($A$5:A476),"")</f>
        <v/>
      </c>
      <c r="B477" s="56"/>
      <c r="C477" s="56"/>
      <c r="D477" s="57"/>
      <c r="E477" s="66"/>
      <c r="F477" s="59"/>
      <c r="G477" s="60"/>
      <c r="H477" s="61"/>
      <c r="I477" s="62"/>
      <c r="J477" s="63"/>
      <c r="K477" s="63"/>
      <c r="L477" s="63"/>
      <c r="M477" s="64"/>
      <c r="N477" s="63"/>
      <c r="O477" s="64"/>
      <c r="P477" s="64"/>
      <c r="Q477" s="65"/>
    </row>
    <row r="478" customFormat="false" ht="16.5" hidden="false" customHeight="true" outlineLevel="0" collapsed="false">
      <c r="A478" s="32" t="str">
        <f aca="false">IF(H478&lt;&gt;"",1+MAX($A$5:A477),"")</f>
        <v/>
      </c>
      <c r="B478" s="56"/>
      <c r="C478" s="56"/>
      <c r="D478" s="57"/>
      <c r="E478" s="58" t="s">
        <v>310</v>
      </c>
      <c r="F478" s="59"/>
      <c r="G478" s="60"/>
      <c r="H478" s="61"/>
      <c r="I478" s="62"/>
      <c r="J478" s="63"/>
      <c r="K478" s="63"/>
      <c r="L478" s="63"/>
      <c r="M478" s="64"/>
      <c r="N478" s="63"/>
      <c r="O478" s="64"/>
      <c r="P478" s="64"/>
      <c r="Q478" s="65"/>
    </row>
    <row r="479" customFormat="false" ht="16.5" hidden="false" customHeight="true" outlineLevel="0" collapsed="false">
      <c r="A479" s="32" t="str">
        <f aca="false">IF(H479&lt;&gt;"",1+MAX($A$5:A478),"")</f>
        <v/>
      </c>
      <c r="B479" s="56"/>
      <c r="C479" s="56"/>
      <c r="D479" s="57"/>
      <c r="E479" s="66"/>
      <c r="F479" s="59"/>
      <c r="G479" s="60"/>
      <c r="H479" s="61"/>
      <c r="I479" s="62"/>
      <c r="J479" s="63"/>
      <c r="K479" s="63"/>
      <c r="L479" s="63"/>
      <c r="M479" s="64"/>
      <c r="N479" s="63"/>
      <c r="O479" s="64"/>
      <c r="P479" s="64"/>
      <c r="Q479" s="65"/>
    </row>
    <row r="480" customFormat="false" ht="15.75" hidden="false" customHeight="true" outlineLevel="0" collapsed="false">
      <c r="A480" s="32" t="n">
        <f aca="false">IF(H480&lt;&gt;"",1+MAX($A$5:A479),"")</f>
        <v>266</v>
      </c>
      <c r="B480" s="56" t="s">
        <v>303</v>
      </c>
      <c r="C480" s="56" t="s">
        <v>64</v>
      </c>
      <c r="D480" s="57" t="s">
        <v>304</v>
      </c>
      <c r="E480" s="66" t="s">
        <v>311</v>
      </c>
      <c r="F480" s="59"/>
      <c r="G480" s="60" t="n">
        <v>0</v>
      </c>
      <c r="H480" s="61" t="n">
        <f aca="false">F480*(1+G480)</f>
        <v>0</v>
      </c>
      <c r="I480" s="62" t="s">
        <v>82</v>
      </c>
      <c r="J480" s="63" t="n">
        <v>0</v>
      </c>
      <c r="K480" s="63" t="n">
        <f aca="false">+J480*H480</f>
        <v>0</v>
      </c>
      <c r="L480" s="63" t="n">
        <v>0</v>
      </c>
      <c r="M480" s="64" t="n">
        <f aca="false">K480*L480</f>
        <v>0</v>
      </c>
      <c r="N480" s="63" t="n">
        <v>0</v>
      </c>
      <c r="O480" s="64" t="n">
        <f aca="false">H480*N480</f>
        <v>0</v>
      </c>
      <c r="P480" s="64" t="n">
        <f aca="false">O480+M480</f>
        <v>0</v>
      </c>
      <c r="Q480" s="65"/>
    </row>
    <row r="481" customFormat="false" ht="15.75" hidden="false" customHeight="true" outlineLevel="0" collapsed="false">
      <c r="A481" s="32" t="str">
        <f aca="false">IF(H481&lt;&gt;"",1+MAX($A$5:A480),"")</f>
        <v/>
      </c>
      <c r="B481" s="56"/>
      <c r="C481" s="56"/>
      <c r="D481" s="57"/>
      <c r="E481" s="66"/>
      <c r="F481" s="59"/>
      <c r="G481" s="60"/>
      <c r="H481" s="61"/>
      <c r="I481" s="62"/>
      <c r="J481" s="63"/>
      <c r="K481" s="63"/>
      <c r="L481" s="63"/>
      <c r="M481" s="64"/>
      <c r="N481" s="63"/>
      <c r="O481" s="64"/>
      <c r="P481" s="64"/>
      <c r="Q481" s="65"/>
    </row>
    <row r="482" customFormat="false" ht="15.75" hidden="false" customHeight="true" outlineLevel="0" collapsed="false">
      <c r="A482" s="32" t="str">
        <f aca="false">IF(H482&lt;&gt;"",1+MAX($A$5:A481),"")</f>
        <v/>
      </c>
      <c r="B482" s="56"/>
      <c r="C482" s="56"/>
      <c r="D482" s="57"/>
      <c r="E482" s="58" t="s">
        <v>312</v>
      </c>
      <c r="F482" s="59"/>
      <c r="G482" s="60"/>
      <c r="H482" s="61"/>
      <c r="I482" s="62"/>
      <c r="J482" s="63"/>
      <c r="K482" s="63"/>
      <c r="L482" s="63"/>
      <c r="M482" s="64"/>
      <c r="N482" s="63"/>
      <c r="O482" s="64"/>
      <c r="P482" s="64"/>
      <c r="Q482" s="65"/>
    </row>
    <row r="483" customFormat="false" ht="15.75" hidden="false" customHeight="true" outlineLevel="0" collapsed="false">
      <c r="A483" s="32" t="str">
        <f aca="false">IF(H483&lt;&gt;"",1+MAX($A$5:A482),"")</f>
        <v/>
      </c>
      <c r="B483" s="56"/>
      <c r="C483" s="56"/>
      <c r="D483" s="57"/>
      <c r="E483" s="66"/>
      <c r="F483" s="59"/>
      <c r="G483" s="60"/>
      <c r="H483" s="61"/>
      <c r="I483" s="62"/>
      <c r="J483" s="63"/>
      <c r="K483" s="63"/>
      <c r="L483" s="63"/>
      <c r="M483" s="64"/>
      <c r="N483" s="63"/>
      <c r="O483" s="64"/>
      <c r="P483" s="64"/>
      <c r="Q483" s="65"/>
    </row>
    <row r="484" customFormat="false" ht="15.75" hidden="false" customHeight="true" outlineLevel="0" collapsed="false">
      <c r="A484" s="32" t="n">
        <f aca="false">IF(H484&lt;&gt;"",1+MAX($A$5:A483),"")</f>
        <v>267</v>
      </c>
      <c r="B484" s="56" t="s">
        <v>303</v>
      </c>
      <c r="C484" s="56" t="s">
        <v>64</v>
      </c>
      <c r="D484" s="57" t="s">
        <v>304</v>
      </c>
      <c r="E484" s="66" t="s">
        <v>313</v>
      </c>
      <c r="F484" s="59"/>
      <c r="G484" s="60" t="n">
        <v>0.1</v>
      </c>
      <c r="H484" s="61" t="n">
        <f aca="false">F484*(1+G484)</f>
        <v>0</v>
      </c>
      <c r="I484" s="62" t="s">
        <v>67</v>
      </c>
      <c r="J484" s="63" t="n">
        <v>0</v>
      </c>
      <c r="K484" s="63" t="n">
        <f aca="false">+J484*H484</f>
        <v>0</v>
      </c>
      <c r="L484" s="63" t="n">
        <v>0</v>
      </c>
      <c r="M484" s="64" t="n">
        <f aca="false">K484*L484</f>
        <v>0</v>
      </c>
      <c r="N484" s="63" t="n">
        <v>0</v>
      </c>
      <c r="O484" s="64" t="n">
        <f aca="false">H484*N484</f>
        <v>0</v>
      </c>
      <c r="P484" s="64" t="n">
        <f aca="false">O484+M484</f>
        <v>0</v>
      </c>
      <c r="Q484" s="65"/>
    </row>
    <row r="485" customFormat="false" ht="15.75" hidden="false" customHeight="true" outlineLevel="0" collapsed="false">
      <c r="A485" s="32" t="str">
        <f aca="false">IF(H485&lt;&gt;"",1+MAX($A$5:A484),"")</f>
        <v/>
      </c>
      <c r="B485" s="56"/>
      <c r="C485" s="56"/>
      <c r="D485" s="57"/>
      <c r="E485" s="66"/>
      <c r="F485" s="59"/>
      <c r="G485" s="60"/>
      <c r="H485" s="61"/>
      <c r="I485" s="62"/>
      <c r="J485" s="63"/>
      <c r="K485" s="63"/>
      <c r="L485" s="63"/>
      <c r="M485" s="64"/>
      <c r="N485" s="63"/>
      <c r="O485" s="64"/>
      <c r="P485" s="64"/>
      <c r="Q485" s="65"/>
    </row>
    <row r="486" customFormat="false" ht="15.75" hidden="false" customHeight="true" outlineLevel="0" collapsed="false">
      <c r="A486" s="32" t="str">
        <f aca="false">IF(H486&lt;&gt;"",1+MAX($A$5:A485),"")</f>
        <v/>
      </c>
      <c r="B486" s="56"/>
      <c r="C486" s="56"/>
      <c r="D486" s="57"/>
      <c r="E486" s="58" t="s">
        <v>314</v>
      </c>
      <c r="F486" s="59"/>
      <c r="G486" s="60"/>
      <c r="H486" s="61"/>
      <c r="I486" s="62"/>
      <c r="J486" s="63"/>
      <c r="K486" s="63"/>
      <c r="L486" s="63"/>
      <c r="M486" s="64"/>
      <c r="N486" s="63"/>
      <c r="O486" s="64"/>
      <c r="P486" s="64"/>
      <c r="Q486" s="65"/>
    </row>
    <row r="487" customFormat="false" ht="15.75" hidden="false" customHeight="true" outlineLevel="0" collapsed="false">
      <c r="A487" s="32" t="str">
        <f aca="false">IF(H487&lt;&gt;"",1+MAX($A$5:A486),"")</f>
        <v/>
      </c>
      <c r="B487" s="56"/>
      <c r="C487" s="56"/>
      <c r="D487" s="57"/>
      <c r="E487" s="66"/>
      <c r="F487" s="59"/>
      <c r="G487" s="60"/>
      <c r="H487" s="61"/>
      <c r="I487" s="62"/>
      <c r="J487" s="63"/>
      <c r="K487" s="63"/>
      <c r="L487" s="63"/>
      <c r="M487" s="64"/>
      <c r="N487" s="63"/>
      <c r="O487" s="64"/>
      <c r="P487" s="64"/>
      <c r="Q487" s="65"/>
    </row>
    <row r="488" customFormat="false" ht="15.75" hidden="false" customHeight="true" outlineLevel="0" collapsed="false">
      <c r="A488" s="32" t="n">
        <f aca="false">IF(H488&lt;&gt;"",1+MAX($A$5:A487),"")</f>
        <v>268</v>
      </c>
      <c r="B488" s="56" t="s">
        <v>303</v>
      </c>
      <c r="C488" s="56" t="s">
        <v>64</v>
      </c>
      <c r="D488" s="57" t="s">
        <v>304</v>
      </c>
      <c r="E488" s="66" t="s">
        <v>315</v>
      </c>
      <c r="F488" s="59"/>
      <c r="G488" s="60" t="n">
        <v>0</v>
      </c>
      <c r="H488" s="61" t="n">
        <f aca="false">F488*(1+G488)</f>
        <v>0</v>
      </c>
      <c r="I488" s="62" t="s">
        <v>82</v>
      </c>
      <c r="J488" s="63" t="n">
        <v>0</v>
      </c>
      <c r="K488" s="63" t="n">
        <f aca="false">+J488*H488</f>
        <v>0</v>
      </c>
      <c r="L488" s="63" t="n">
        <v>0</v>
      </c>
      <c r="M488" s="64" t="n">
        <f aca="false">K488*L488</f>
        <v>0</v>
      </c>
      <c r="N488" s="63" t="n">
        <v>0</v>
      </c>
      <c r="O488" s="64" t="n">
        <f aca="false">H488*N488</f>
        <v>0</v>
      </c>
      <c r="P488" s="64" t="n">
        <f aca="false">O488+M488</f>
        <v>0</v>
      </c>
      <c r="Q488" s="65"/>
    </row>
    <row r="489" customFormat="false" ht="15.75" hidden="false" customHeight="true" outlineLevel="0" collapsed="false">
      <c r="A489" s="32" t="n">
        <f aca="false">IF(H489&lt;&gt;"",1+MAX($A$5:A488),"")</f>
        <v>269</v>
      </c>
      <c r="B489" s="56" t="s">
        <v>303</v>
      </c>
      <c r="C489" s="56" t="s">
        <v>64</v>
      </c>
      <c r="D489" s="57" t="s">
        <v>304</v>
      </c>
      <c r="E489" s="66" t="s">
        <v>316</v>
      </c>
      <c r="F489" s="59"/>
      <c r="G489" s="60" t="n">
        <v>0</v>
      </c>
      <c r="H489" s="61" t="n">
        <f aca="false">F489*(1+G489)</f>
        <v>0</v>
      </c>
      <c r="I489" s="62" t="s">
        <v>82</v>
      </c>
      <c r="J489" s="63" t="n">
        <v>0</v>
      </c>
      <c r="K489" s="63" t="n">
        <f aca="false">+J489*H489</f>
        <v>0</v>
      </c>
      <c r="L489" s="63" t="n">
        <v>0</v>
      </c>
      <c r="M489" s="64" t="n">
        <f aca="false">K489*L489</f>
        <v>0</v>
      </c>
      <c r="N489" s="63" t="n">
        <v>0</v>
      </c>
      <c r="O489" s="64" t="n">
        <f aca="false">H489*N489</f>
        <v>0</v>
      </c>
      <c r="P489" s="64" t="n">
        <f aca="false">O489+M489</f>
        <v>0</v>
      </c>
      <c r="Q489" s="65"/>
    </row>
    <row r="490" customFormat="false" ht="15.75" hidden="false" customHeight="true" outlineLevel="0" collapsed="false">
      <c r="A490" s="32" t="n">
        <f aca="false">IF(H490&lt;&gt;"",1+MAX($A$5:A489),"")</f>
        <v>270</v>
      </c>
      <c r="B490" s="56" t="s">
        <v>303</v>
      </c>
      <c r="C490" s="56" t="s">
        <v>64</v>
      </c>
      <c r="D490" s="57" t="s">
        <v>304</v>
      </c>
      <c r="E490" s="66" t="s">
        <v>317</v>
      </c>
      <c r="F490" s="59"/>
      <c r="G490" s="60" t="n">
        <v>0</v>
      </c>
      <c r="H490" s="61" t="n">
        <f aca="false">F490*(1+G490)</f>
        <v>0</v>
      </c>
      <c r="I490" s="62" t="s">
        <v>82</v>
      </c>
      <c r="J490" s="63" t="n">
        <v>0</v>
      </c>
      <c r="K490" s="63" t="n">
        <f aca="false">+J490*H490</f>
        <v>0</v>
      </c>
      <c r="L490" s="63" t="n">
        <v>0</v>
      </c>
      <c r="M490" s="64" t="n">
        <f aca="false">K490*L490</f>
        <v>0</v>
      </c>
      <c r="N490" s="63" t="n">
        <v>0</v>
      </c>
      <c r="O490" s="64" t="n">
        <f aca="false">H490*N490</f>
        <v>0</v>
      </c>
      <c r="P490" s="64" t="n">
        <f aca="false">O490+M490</f>
        <v>0</v>
      </c>
      <c r="Q490" s="65"/>
    </row>
    <row r="491" customFormat="false" ht="15.75" hidden="false" customHeight="true" outlineLevel="0" collapsed="false">
      <c r="A491" s="32" t="n">
        <f aca="false">IF(H491&lt;&gt;"",1+MAX($A$5:A490),"")</f>
        <v>271</v>
      </c>
      <c r="B491" s="56" t="s">
        <v>303</v>
      </c>
      <c r="C491" s="56" t="s">
        <v>64</v>
      </c>
      <c r="D491" s="57" t="s">
        <v>304</v>
      </c>
      <c r="E491" s="66" t="s">
        <v>318</v>
      </c>
      <c r="F491" s="59"/>
      <c r="G491" s="60" t="n">
        <v>0</v>
      </c>
      <c r="H491" s="61" t="n">
        <f aca="false">F491*(1+G491)</f>
        <v>0</v>
      </c>
      <c r="I491" s="62" t="s">
        <v>82</v>
      </c>
      <c r="J491" s="63" t="n">
        <v>0</v>
      </c>
      <c r="K491" s="63" t="n">
        <f aca="false">+J491*H491</f>
        <v>0</v>
      </c>
      <c r="L491" s="63" t="n">
        <v>0</v>
      </c>
      <c r="M491" s="64" t="n">
        <f aca="false">K491*L491</f>
        <v>0</v>
      </c>
      <c r="N491" s="63" t="n">
        <v>0</v>
      </c>
      <c r="O491" s="64" t="n">
        <f aca="false">H491*N491</f>
        <v>0</v>
      </c>
      <c r="P491" s="64" t="n">
        <f aca="false">O491+M491</f>
        <v>0</v>
      </c>
      <c r="Q491" s="65"/>
    </row>
    <row r="492" customFormat="false" ht="15.75" hidden="false" customHeight="true" outlineLevel="0" collapsed="false">
      <c r="A492" s="32" t="n">
        <f aca="false">IF(H492&lt;&gt;"",1+MAX($A$5:A491),"")</f>
        <v>272</v>
      </c>
      <c r="B492" s="56" t="s">
        <v>303</v>
      </c>
      <c r="C492" s="56" t="s">
        <v>64</v>
      </c>
      <c r="D492" s="57" t="s">
        <v>304</v>
      </c>
      <c r="E492" s="66" t="s">
        <v>319</v>
      </c>
      <c r="F492" s="59"/>
      <c r="G492" s="60" t="n">
        <v>0</v>
      </c>
      <c r="H492" s="61" t="n">
        <f aca="false">F492*(1+G492)</f>
        <v>0</v>
      </c>
      <c r="I492" s="62" t="s">
        <v>82</v>
      </c>
      <c r="J492" s="63" t="n">
        <v>0</v>
      </c>
      <c r="K492" s="63" t="n">
        <f aca="false">+J492*H492</f>
        <v>0</v>
      </c>
      <c r="L492" s="63" t="n">
        <v>0</v>
      </c>
      <c r="M492" s="64" t="n">
        <f aca="false">K492*L492</f>
        <v>0</v>
      </c>
      <c r="N492" s="63" t="n">
        <v>0</v>
      </c>
      <c r="O492" s="64" t="n">
        <f aca="false">H492*N492</f>
        <v>0</v>
      </c>
      <c r="P492" s="64" t="n">
        <f aca="false">O492+M492</f>
        <v>0</v>
      </c>
      <c r="Q492" s="65"/>
    </row>
    <row r="493" customFormat="false" ht="15.75" hidden="false" customHeight="true" outlineLevel="0" collapsed="false">
      <c r="A493" s="32" t="str">
        <f aca="false">IF(H493&lt;&gt;"",1+MAX($A$5:A492),"")</f>
        <v/>
      </c>
      <c r="B493" s="56"/>
      <c r="C493" s="56"/>
      <c r="D493" s="57"/>
      <c r="E493" s="66"/>
      <c r="F493" s="59"/>
      <c r="G493" s="60"/>
      <c r="H493" s="61"/>
      <c r="I493" s="62"/>
      <c r="J493" s="63"/>
      <c r="K493" s="63"/>
      <c r="L493" s="63"/>
      <c r="M493" s="64"/>
      <c r="N493" s="63"/>
      <c r="O493" s="64"/>
      <c r="P493" s="64"/>
      <c r="Q493" s="65"/>
    </row>
    <row r="494" customFormat="false" ht="15.75" hidden="false" customHeight="true" outlineLevel="0" collapsed="false">
      <c r="A494" s="32" t="str">
        <f aca="false">IF(H494&lt;&gt;"",1+MAX($A$5:A493),"")</f>
        <v/>
      </c>
      <c r="B494" s="56"/>
      <c r="C494" s="56"/>
      <c r="D494" s="57"/>
      <c r="E494" s="58" t="s">
        <v>320</v>
      </c>
      <c r="F494" s="59"/>
      <c r="G494" s="60"/>
      <c r="H494" s="61"/>
      <c r="I494" s="62"/>
      <c r="J494" s="63"/>
      <c r="K494" s="63"/>
      <c r="L494" s="63"/>
      <c r="M494" s="64"/>
      <c r="N494" s="63"/>
      <c r="O494" s="64"/>
      <c r="P494" s="64"/>
      <c r="Q494" s="65"/>
    </row>
    <row r="495" customFormat="false" ht="15.75" hidden="false" customHeight="true" outlineLevel="0" collapsed="false">
      <c r="A495" s="32" t="str">
        <f aca="false">IF(H495&lt;&gt;"",1+MAX($A$5:A494),"")</f>
        <v/>
      </c>
      <c r="B495" s="56"/>
      <c r="C495" s="56"/>
      <c r="D495" s="57"/>
      <c r="E495" s="66"/>
      <c r="F495" s="59"/>
      <c r="G495" s="60"/>
      <c r="H495" s="61"/>
      <c r="I495" s="62"/>
      <c r="J495" s="63"/>
      <c r="K495" s="63"/>
      <c r="L495" s="63"/>
      <c r="M495" s="64"/>
      <c r="N495" s="63"/>
      <c r="O495" s="64"/>
      <c r="P495" s="64"/>
      <c r="Q495" s="65"/>
    </row>
    <row r="496" customFormat="false" ht="15.75" hidden="false" customHeight="true" outlineLevel="0" collapsed="false">
      <c r="A496" s="32" t="n">
        <f aca="false">IF(H496&lt;&gt;"",1+MAX($A$5:A495),"")</f>
        <v>273</v>
      </c>
      <c r="B496" s="56" t="s">
        <v>303</v>
      </c>
      <c r="C496" s="56" t="s">
        <v>64</v>
      </c>
      <c r="D496" s="57" t="s">
        <v>304</v>
      </c>
      <c r="E496" s="66" t="s">
        <v>321</v>
      </c>
      <c r="F496" s="59"/>
      <c r="G496" s="60" t="n">
        <v>0</v>
      </c>
      <c r="H496" s="61" t="n">
        <f aca="false">F496*(1+G496)</f>
        <v>0</v>
      </c>
      <c r="I496" s="62" t="s">
        <v>82</v>
      </c>
      <c r="J496" s="63" t="n">
        <v>0</v>
      </c>
      <c r="K496" s="63" t="n">
        <f aca="false">+J496*H496</f>
        <v>0</v>
      </c>
      <c r="L496" s="63" t="n">
        <v>0</v>
      </c>
      <c r="M496" s="64" t="n">
        <f aca="false">K496*L496</f>
        <v>0</v>
      </c>
      <c r="N496" s="63" t="n">
        <v>0</v>
      </c>
      <c r="O496" s="64" t="n">
        <f aca="false">H496*N496</f>
        <v>0</v>
      </c>
      <c r="P496" s="64" t="n">
        <f aca="false">O496+M496</f>
        <v>0</v>
      </c>
      <c r="Q496" s="65"/>
    </row>
    <row r="497" customFormat="false" ht="15.75" hidden="false" customHeight="true" outlineLevel="0" collapsed="false">
      <c r="A497" s="32" t="n">
        <f aca="false">IF(H497&lt;&gt;"",1+MAX($A$5:A496),"")</f>
        <v>274</v>
      </c>
      <c r="B497" s="56" t="s">
        <v>303</v>
      </c>
      <c r="C497" s="56" t="s">
        <v>64</v>
      </c>
      <c r="D497" s="57" t="s">
        <v>304</v>
      </c>
      <c r="E497" s="66" t="s">
        <v>322</v>
      </c>
      <c r="F497" s="59"/>
      <c r="G497" s="60" t="n">
        <v>0</v>
      </c>
      <c r="H497" s="61" t="n">
        <f aca="false">F497*(1+G497)</f>
        <v>0</v>
      </c>
      <c r="I497" s="62" t="s">
        <v>82</v>
      </c>
      <c r="J497" s="63" t="n">
        <v>0</v>
      </c>
      <c r="K497" s="63" t="n">
        <f aca="false">+J497*H497</f>
        <v>0</v>
      </c>
      <c r="L497" s="63" t="n">
        <v>0</v>
      </c>
      <c r="M497" s="64" t="n">
        <f aca="false">K497*L497</f>
        <v>0</v>
      </c>
      <c r="N497" s="63" t="n">
        <v>0</v>
      </c>
      <c r="O497" s="64" t="n">
        <f aca="false">H497*N497</f>
        <v>0</v>
      </c>
      <c r="P497" s="64" t="n">
        <f aca="false">O497+M497</f>
        <v>0</v>
      </c>
      <c r="Q497" s="65"/>
    </row>
    <row r="498" customFormat="false" ht="15.75" hidden="false" customHeight="true" outlineLevel="0" collapsed="false">
      <c r="A498" s="32" t="str">
        <f aca="false">IF(H498&lt;&gt;"",1+MAX($A$5:A497),"")</f>
        <v/>
      </c>
      <c r="B498" s="56"/>
      <c r="C498" s="56"/>
      <c r="D498" s="57"/>
      <c r="E498" s="66"/>
      <c r="F498" s="59"/>
      <c r="G498" s="60"/>
      <c r="H498" s="61"/>
      <c r="I498" s="62"/>
      <c r="J498" s="63"/>
      <c r="K498" s="63"/>
      <c r="L498" s="63"/>
      <c r="M498" s="64"/>
      <c r="N498" s="63"/>
      <c r="O498" s="64"/>
      <c r="P498" s="64"/>
      <c r="Q498" s="65"/>
    </row>
    <row r="499" customFormat="false" ht="15.75" hidden="false" customHeight="true" outlineLevel="0" collapsed="false">
      <c r="A499" s="32" t="str">
        <f aca="false">IF(H499&lt;&gt;"",1+MAX($A$5:A498),"")</f>
        <v/>
      </c>
      <c r="B499" s="56"/>
      <c r="C499" s="56"/>
      <c r="D499" s="57"/>
      <c r="E499" s="58" t="s">
        <v>323</v>
      </c>
      <c r="F499" s="59"/>
      <c r="G499" s="60"/>
      <c r="H499" s="61"/>
      <c r="I499" s="62"/>
      <c r="J499" s="63"/>
      <c r="K499" s="63"/>
      <c r="L499" s="63"/>
      <c r="M499" s="64"/>
      <c r="N499" s="63"/>
      <c r="O499" s="64"/>
      <c r="P499" s="64"/>
      <c r="Q499" s="65"/>
    </row>
    <row r="500" customFormat="false" ht="15.75" hidden="false" customHeight="true" outlineLevel="0" collapsed="false">
      <c r="A500" s="32" t="str">
        <f aca="false">IF(H500&lt;&gt;"",1+MAX($A$5:A499),"")</f>
        <v/>
      </c>
      <c r="B500" s="56"/>
      <c r="C500" s="56"/>
      <c r="D500" s="57"/>
      <c r="E500" s="66"/>
      <c r="F500" s="59"/>
      <c r="G500" s="60"/>
      <c r="H500" s="61"/>
      <c r="I500" s="62"/>
      <c r="J500" s="63"/>
      <c r="K500" s="63"/>
      <c r="L500" s="63"/>
      <c r="M500" s="64"/>
      <c r="N500" s="63"/>
      <c r="O500" s="64"/>
      <c r="P500" s="64"/>
      <c r="Q500" s="65"/>
    </row>
    <row r="501" customFormat="false" ht="15.75" hidden="false" customHeight="true" outlineLevel="0" collapsed="false">
      <c r="A501" s="32" t="n">
        <f aca="false">IF(H501&lt;&gt;"",1+MAX($A$5:A500),"")</f>
        <v>275</v>
      </c>
      <c r="B501" s="56" t="s">
        <v>303</v>
      </c>
      <c r="C501" s="56" t="s">
        <v>64</v>
      </c>
      <c r="D501" s="57" t="s">
        <v>304</v>
      </c>
      <c r="E501" s="66" t="s">
        <v>324</v>
      </c>
      <c r="F501" s="59"/>
      <c r="G501" s="60" t="n">
        <v>0</v>
      </c>
      <c r="H501" s="61" t="n">
        <f aca="false">F501*(1+G501)</f>
        <v>0</v>
      </c>
      <c r="I501" s="62" t="s">
        <v>82</v>
      </c>
      <c r="J501" s="63" t="n">
        <v>0</v>
      </c>
      <c r="K501" s="63" t="n">
        <f aca="false">+J501*H501</f>
        <v>0</v>
      </c>
      <c r="L501" s="63" t="n">
        <v>0</v>
      </c>
      <c r="M501" s="64" t="n">
        <f aca="false">K501*L501</f>
        <v>0</v>
      </c>
      <c r="N501" s="63" t="n">
        <v>0</v>
      </c>
      <c r="O501" s="64" t="n">
        <f aca="false">H501*N501</f>
        <v>0</v>
      </c>
      <c r="P501" s="64" t="n">
        <f aca="false">O501+M501</f>
        <v>0</v>
      </c>
      <c r="Q501" s="65"/>
    </row>
    <row r="502" customFormat="false" ht="15.75" hidden="false" customHeight="true" outlineLevel="0" collapsed="false">
      <c r="A502" s="32" t="n">
        <f aca="false">IF(H502&lt;&gt;"",1+MAX($A$5:A501),"")</f>
        <v>276</v>
      </c>
      <c r="B502" s="56" t="s">
        <v>303</v>
      </c>
      <c r="C502" s="56" t="s">
        <v>64</v>
      </c>
      <c r="D502" s="57" t="s">
        <v>304</v>
      </c>
      <c r="E502" s="66" t="s">
        <v>325</v>
      </c>
      <c r="F502" s="59"/>
      <c r="G502" s="60" t="n">
        <v>0</v>
      </c>
      <c r="H502" s="61" t="n">
        <f aca="false">F502*(1+G502)</f>
        <v>0</v>
      </c>
      <c r="I502" s="62" t="s">
        <v>82</v>
      </c>
      <c r="J502" s="63" t="n">
        <v>0</v>
      </c>
      <c r="K502" s="63" t="n">
        <f aca="false">+J502*H502</f>
        <v>0</v>
      </c>
      <c r="L502" s="63" t="n">
        <v>0</v>
      </c>
      <c r="M502" s="64" t="n">
        <f aca="false">K502*L502</f>
        <v>0</v>
      </c>
      <c r="N502" s="63" t="n">
        <v>0</v>
      </c>
      <c r="O502" s="64" t="n">
        <f aca="false">H502*N502</f>
        <v>0</v>
      </c>
      <c r="P502" s="64" t="n">
        <f aca="false">O502+M502</f>
        <v>0</v>
      </c>
      <c r="Q502" s="65"/>
    </row>
    <row r="503" customFormat="false" ht="15.75" hidden="false" customHeight="true" outlineLevel="0" collapsed="false">
      <c r="A503" s="32" t="str">
        <f aca="false">IF(H503&lt;&gt;"",1+MAX($A$5:A502),"")</f>
        <v/>
      </c>
      <c r="B503" s="56"/>
      <c r="C503" s="56"/>
      <c r="D503" s="57"/>
      <c r="E503" s="66"/>
      <c r="F503" s="59"/>
      <c r="G503" s="60"/>
      <c r="H503" s="61"/>
      <c r="I503" s="62"/>
      <c r="J503" s="63"/>
      <c r="K503" s="63"/>
      <c r="L503" s="63"/>
      <c r="M503" s="64"/>
      <c r="N503" s="63"/>
      <c r="O503" s="64"/>
      <c r="P503" s="64"/>
      <c r="Q503" s="65"/>
    </row>
    <row r="504" customFormat="false" ht="15.75" hidden="false" customHeight="true" outlineLevel="0" collapsed="false">
      <c r="A504" s="32" t="str">
        <f aca="false">IF(H504&lt;&gt;"",1+MAX($A$5:A503),"")</f>
        <v/>
      </c>
      <c r="B504" s="56"/>
      <c r="C504" s="56"/>
      <c r="D504" s="57"/>
      <c r="E504" s="58" t="s">
        <v>326</v>
      </c>
      <c r="F504" s="59"/>
      <c r="G504" s="60"/>
      <c r="H504" s="61"/>
      <c r="I504" s="62"/>
      <c r="J504" s="63"/>
      <c r="K504" s="63"/>
      <c r="L504" s="63"/>
      <c r="M504" s="64"/>
      <c r="N504" s="63"/>
      <c r="O504" s="64"/>
      <c r="P504" s="64"/>
      <c r="Q504" s="65"/>
    </row>
    <row r="505" customFormat="false" ht="15.75" hidden="false" customHeight="true" outlineLevel="0" collapsed="false">
      <c r="A505" s="32" t="str">
        <f aca="false">IF(H505&lt;&gt;"",1+MAX($A$5:A504),"")</f>
        <v/>
      </c>
      <c r="B505" s="56"/>
      <c r="C505" s="56"/>
      <c r="D505" s="57"/>
      <c r="E505" s="66"/>
      <c r="F505" s="59"/>
      <c r="G505" s="60"/>
      <c r="H505" s="61"/>
      <c r="I505" s="62"/>
      <c r="J505" s="63"/>
      <c r="K505" s="63"/>
      <c r="L505" s="63"/>
      <c r="M505" s="64"/>
      <c r="N505" s="63"/>
      <c r="O505" s="64"/>
      <c r="P505" s="64"/>
      <c r="Q505" s="65"/>
    </row>
    <row r="506" customFormat="false" ht="15.75" hidden="false" customHeight="true" outlineLevel="0" collapsed="false">
      <c r="A506" s="32" t="n">
        <f aca="false">IF(H506&lt;&gt;"",1+MAX($A$5:A505),"")</f>
        <v>277</v>
      </c>
      <c r="B506" s="56" t="s">
        <v>303</v>
      </c>
      <c r="C506" s="56" t="s">
        <v>64</v>
      </c>
      <c r="D506" s="57" t="s">
        <v>304</v>
      </c>
      <c r="E506" s="66" t="s">
        <v>327</v>
      </c>
      <c r="F506" s="59"/>
      <c r="G506" s="60" t="n">
        <v>0</v>
      </c>
      <c r="H506" s="61" t="n">
        <f aca="false">F506*(1+G506)</f>
        <v>0</v>
      </c>
      <c r="I506" s="62" t="s">
        <v>82</v>
      </c>
      <c r="J506" s="63" t="n">
        <v>0</v>
      </c>
      <c r="K506" s="63" t="n">
        <f aca="false">+J506*H506</f>
        <v>0</v>
      </c>
      <c r="L506" s="63" t="n">
        <v>0</v>
      </c>
      <c r="M506" s="64" t="n">
        <f aca="false">K506*L506</f>
        <v>0</v>
      </c>
      <c r="N506" s="63" t="n">
        <v>0</v>
      </c>
      <c r="O506" s="64" t="n">
        <f aca="false">H506*N506</f>
        <v>0</v>
      </c>
      <c r="P506" s="64" t="n">
        <f aca="false">O506+M506</f>
        <v>0</v>
      </c>
      <c r="Q506" s="65"/>
    </row>
    <row r="507" customFormat="false" ht="15.75" hidden="false" customHeight="true" outlineLevel="0" collapsed="false">
      <c r="A507" s="32" t="n">
        <f aca="false">IF(H507&lt;&gt;"",1+MAX($A$5:A506),"")</f>
        <v>278</v>
      </c>
      <c r="B507" s="56" t="s">
        <v>303</v>
      </c>
      <c r="C507" s="56" t="s">
        <v>64</v>
      </c>
      <c r="D507" s="57" t="s">
        <v>304</v>
      </c>
      <c r="E507" s="66" t="s">
        <v>328</v>
      </c>
      <c r="F507" s="59"/>
      <c r="G507" s="60" t="n">
        <v>0</v>
      </c>
      <c r="H507" s="61" t="n">
        <f aca="false">F507*(1+G507)</f>
        <v>0</v>
      </c>
      <c r="I507" s="62" t="s">
        <v>82</v>
      </c>
      <c r="J507" s="63" t="n">
        <v>0</v>
      </c>
      <c r="K507" s="63" t="n">
        <f aca="false">+J507*H507</f>
        <v>0</v>
      </c>
      <c r="L507" s="63" t="n">
        <v>0</v>
      </c>
      <c r="M507" s="64" t="n">
        <f aca="false">K507*L507</f>
        <v>0</v>
      </c>
      <c r="N507" s="63" t="n">
        <v>0</v>
      </c>
      <c r="O507" s="64" t="n">
        <f aca="false">H507*N507</f>
        <v>0</v>
      </c>
      <c r="P507" s="64" t="n">
        <f aca="false">O507+M507</f>
        <v>0</v>
      </c>
      <c r="Q507" s="65"/>
    </row>
    <row r="508" customFormat="false" ht="15.75" hidden="false" customHeight="true" outlineLevel="0" collapsed="false">
      <c r="A508" s="32" t="n">
        <f aca="false">IF(H508&lt;&gt;"",1+MAX($A$5:A507),"")</f>
        <v>279</v>
      </c>
      <c r="B508" s="56" t="s">
        <v>303</v>
      </c>
      <c r="C508" s="56" t="s">
        <v>64</v>
      </c>
      <c r="D508" s="57" t="s">
        <v>304</v>
      </c>
      <c r="E508" s="66" t="s">
        <v>329</v>
      </c>
      <c r="F508" s="59"/>
      <c r="G508" s="60" t="n">
        <v>0</v>
      </c>
      <c r="H508" s="61" t="n">
        <f aca="false">F508*(1+G508)</f>
        <v>0</v>
      </c>
      <c r="I508" s="62" t="s">
        <v>82</v>
      </c>
      <c r="J508" s="63" t="n">
        <v>0</v>
      </c>
      <c r="K508" s="63" t="n">
        <f aca="false">+J508*H508</f>
        <v>0</v>
      </c>
      <c r="L508" s="63" t="n">
        <v>0</v>
      </c>
      <c r="M508" s="64" t="n">
        <f aca="false">K508*L508</f>
        <v>0</v>
      </c>
      <c r="N508" s="63" t="n">
        <v>0</v>
      </c>
      <c r="O508" s="64" t="n">
        <f aca="false">H508*N508</f>
        <v>0</v>
      </c>
      <c r="P508" s="64" t="n">
        <f aca="false">O508+M508</f>
        <v>0</v>
      </c>
      <c r="Q508" s="65"/>
    </row>
    <row r="509" customFormat="false" ht="15.75" hidden="false" customHeight="true" outlineLevel="0" collapsed="false">
      <c r="A509" s="32" t="n">
        <f aca="false">IF(H509&lt;&gt;"",1+MAX($A$5:A508),"")</f>
        <v>280</v>
      </c>
      <c r="B509" s="56" t="s">
        <v>303</v>
      </c>
      <c r="C509" s="56" t="s">
        <v>64</v>
      </c>
      <c r="D509" s="57" t="s">
        <v>304</v>
      </c>
      <c r="E509" s="66" t="s">
        <v>330</v>
      </c>
      <c r="F509" s="59"/>
      <c r="G509" s="60" t="n">
        <v>0</v>
      </c>
      <c r="H509" s="61" t="n">
        <f aca="false">F509*(1+G509)</f>
        <v>0</v>
      </c>
      <c r="I509" s="62" t="s">
        <v>82</v>
      </c>
      <c r="J509" s="63" t="n">
        <v>0</v>
      </c>
      <c r="K509" s="63" t="n">
        <f aca="false">+J509*H509</f>
        <v>0</v>
      </c>
      <c r="L509" s="63" t="n">
        <v>0</v>
      </c>
      <c r="M509" s="64" t="n">
        <f aca="false">K509*L509</f>
        <v>0</v>
      </c>
      <c r="N509" s="63" t="n">
        <v>0</v>
      </c>
      <c r="O509" s="64" t="n">
        <f aca="false">H509*N509</f>
        <v>0</v>
      </c>
      <c r="P509" s="64" t="n">
        <f aca="false">O509+M509</f>
        <v>0</v>
      </c>
      <c r="Q509" s="65"/>
    </row>
    <row r="510" customFormat="false" ht="15.75" hidden="false" customHeight="true" outlineLevel="0" collapsed="false">
      <c r="A510" s="32" t="str">
        <f aca="false">IF(H510&lt;&gt;"",1+MAX($A$5:A509),"")</f>
        <v/>
      </c>
      <c r="B510" s="56"/>
      <c r="C510" s="56"/>
      <c r="D510" s="57"/>
      <c r="E510" s="66"/>
      <c r="F510" s="59"/>
      <c r="G510" s="60"/>
      <c r="H510" s="61"/>
      <c r="I510" s="62"/>
      <c r="J510" s="63"/>
      <c r="K510" s="63"/>
      <c r="L510" s="63"/>
      <c r="M510" s="64"/>
      <c r="N510" s="63"/>
      <c r="O510" s="64"/>
      <c r="P510" s="64"/>
      <c r="Q510" s="65"/>
    </row>
    <row r="511" customFormat="false" ht="15.75" hidden="false" customHeight="true" outlineLevel="0" collapsed="false">
      <c r="A511" s="32" t="str">
        <f aca="false">IF(H511&lt;&gt;"",1+MAX($A$5:A510),"")</f>
        <v/>
      </c>
      <c r="B511" s="56"/>
      <c r="C511" s="56"/>
      <c r="D511" s="57"/>
      <c r="E511" s="58" t="s">
        <v>331</v>
      </c>
      <c r="F511" s="59"/>
      <c r="G511" s="60"/>
      <c r="H511" s="61"/>
      <c r="I511" s="62"/>
      <c r="J511" s="63"/>
      <c r="K511" s="63"/>
      <c r="L511" s="63"/>
      <c r="M511" s="64"/>
      <c r="N511" s="63"/>
      <c r="O511" s="64"/>
      <c r="P511" s="64"/>
      <c r="Q511" s="65"/>
    </row>
    <row r="512" customFormat="false" ht="15.75" hidden="false" customHeight="true" outlineLevel="0" collapsed="false">
      <c r="A512" s="32" t="str">
        <f aca="false">IF(H512&lt;&gt;"",1+MAX($A$5:A511),"")</f>
        <v/>
      </c>
      <c r="B512" s="56"/>
      <c r="C512" s="56"/>
      <c r="D512" s="57"/>
      <c r="E512" s="66"/>
      <c r="F512" s="59"/>
      <c r="G512" s="60"/>
      <c r="H512" s="61"/>
      <c r="I512" s="62"/>
      <c r="J512" s="63"/>
      <c r="K512" s="63"/>
      <c r="L512" s="63"/>
      <c r="M512" s="64"/>
      <c r="N512" s="63"/>
      <c r="O512" s="64"/>
      <c r="P512" s="64"/>
      <c r="Q512" s="65"/>
    </row>
    <row r="513" customFormat="false" ht="15.75" hidden="false" customHeight="true" outlineLevel="0" collapsed="false">
      <c r="A513" s="32" t="n">
        <f aca="false">IF(H513&lt;&gt;"",1+MAX($A$5:A512),"")</f>
        <v>281</v>
      </c>
      <c r="B513" s="56" t="s">
        <v>64</v>
      </c>
      <c r="C513" s="56" t="s">
        <v>64</v>
      </c>
      <c r="D513" s="57" t="s">
        <v>304</v>
      </c>
      <c r="E513" s="66" t="s">
        <v>332</v>
      </c>
      <c r="F513" s="59"/>
      <c r="G513" s="60" t="n">
        <v>0</v>
      </c>
      <c r="H513" s="61" t="n">
        <f aca="false">F513*(1+G513)</f>
        <v>0</v>
      </c>
      <c r="I513" s="62" t="s">
        <v>333</v>
      </c>
      <c r="J513" s="63" t="n">
        <v>0</v>
      </c>
      <c r="K513" s="63" t="n">
        <f aca="false">+J513*H513</f>
        <v>0</v>
      </c>
      <c r="L513" s="63" t="n">
        <v>0</v>
      </c>
      <c r="M513" s="64" t="n">
        <f aca="false">K513*L513</f>
        <v>0</v>
      </c>
      <c r="N513" s="63" t="n">
        <v>0</v>
      </c>
      <c r="O513" s="64" t="n">
        <f aca="false">H513*N513</f>
        <v>0</v>
      </c>
      <c r="P513" s="64" t="n">
        <f aca="false">O513+M513</f>
        <v>0</v>
      </c>
      <c r="Q513" s="65"/>
    </row>
    <row r="514" customFormat="false" ht="16.5" hidden="false" customHeight="true" outlineLevel="0" collapsed="false">
      <c r="A514" s="32" t="str">
        <f aca="false">IF(H514&lt;&gt;"",1+MAX($A$5:A513),"")</f>
        <v/>
      </c>
      <c r="B514" s="33"/>
      <c r="C514" s="33"/>
      <c r="D514" s="34"/>
      <c r="E514" s="35"/>
      <c r="F514" s="36"/>
      <c r="G514" s="37"/>
      <c r="H514" s="38"/>
      <c r="I514" s="39"/>
      <c r="J514" s="40"/>
      <c r="K514" s="40"/>
      <c r="L514" s="40"/>
      <c r="M514" s="41"/>
      <c r="N514" s="40"/>
      <c r="O514" s="41"/>
      <c r="P514" s="41"/>
      <c r="Q514" s="42"/>
    </row>
    <row r="515" customFormat="false" ht="15.75" hidden="false" customHeight="true" outlineLevel="0" collapsed="false">
      <c r="A515" s="32" t="str">
        <f aca="false">IF(H515&lt;&gt;"",1+MAX($A$5:A514),"")</f>
        <v/>
      </c>
      <c r="B515" s="43"/>
      <c r="C515" s="43"/>
      <c r="D515" s="44" t="s">
        <v>334</v>
      </c>
      <c r="E515" s="45" t="s">
        <v>335</v>
      </c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6" t="n">
        <f aca="false">SUM(P516:P524)</f>
        <v>0</v>
      </c>
    </row>
    <row r="516" customFormat="false" ht="16.5" hidden="false" customHeight="true" outlineLevel="0" collapsed="false">
      <c r="A516" s="32" t="str">
        <f aca="false">IF(H516&lt;&gt;"",1+MAX($A$5:A515),"")</f>
        <v/>
      </c>
      <c r="B516" s="33"/>
      <c r="C516" s="33"/>
      <c r="D516" s="34"/>
      <c r="E516" s="35"/>
      <c r="F516" s="36"/>
      <c r="G516" s="37"/>
      <c r="H516" s="38"/>
      <c r="I516" s="39"/>
      <c r="J516" s="40"/>
      <c r="K516" s="40"/>
      <c r="L516" s="40"/>
      <c r="M516" s="41"/>
      <c r="N516" s="40"/>
      <c r="O516" s="41"/>
      <c r="P516" s="41"/>
      <c r="Q516" s="42"/>
    </row>
    <row r="517" customFormat="false" ht="15.75" hidden="false" customHeight="true" outlineLevel="0" collapsed="false">
      <c r="A517" s="32" t="str">
        <f aca="false">IF(H517&lt;&gt;"",1+MAX($A$5:A516),"")</f>
        <v/>
      </c>
      <c r="B517" s="56"/>
      <c r="C517" s="56"/>
      <c r="D517" s="57"/>
      <c r="E517" s="58" t="s">
        <v>336</v>
      </c>
      <c r="F517" s="59"/>
      <c r="G517" s="60"/>
      <c r="H517" s="61"/>
      <c r="I517" s="62"/>
      <c r="J517" s="63"/>
      <c r="K517" s="63"/>
      <c r="L517" s="63"/>
      <c r="M517" s="64"/>
      <c r="N517" s="63"/>
      <c r="O517" s="64"/>
      <c r="P517" s="64"/>
      <c r="Q517" s="65"/>
    </row>
    <row r="518" customFormat="false" ht="15.75" hidden="false" customHeight="true" outlineLevel="0" collapsed="false">
      <c r="A518" s="32" t="str">
        <f aca="false">IF(H518&lt;&gt;"",1+MAX($A$5:A517),"")</f>
        <v/>
      </c>
      <c r="B518" s="56"/>
      <c r="C518" s="56"/>
      <c r="D518" s="57"/>
      <c r="E518" s="66"/>
      <c r="F518" s="59"/>
      <c r="G518" s="60"/>
      <c r="H518" s="61"/>
      <c r="I518" s="62"/>
      <c r="J518" s="63"/>
      <c r="K518" s="63"/>
      <c r="L518" s="63"/>
      <c r="M518" s="64"/>
      <c r="N518" s="63"/>
      <c r="O518" s="64"/>
      <c r="P518" s="64"/>
      <c r="Q518" s="65"/>
    </row>
    <row r="519" customFormat="false" ht="15.75" hidden="false" customHeight="true" outlineLevel="0" collapsed="false">
      <c r="A519" s="32" t="n">
        <f aca="false">IF(H519&lt;&gt;"",1+MAX($A$5:A518),"")</f>
        <v>282</v>
      </c>
      <c r="B519" s="56" t="s">
        <v>303</v>
      </c>
      <c r="C519" s="56" t="s">
        <v>64</v>
      </c>
      <c r="D519" s="57" t="s">
        <v>337</v>
      </c>
      <c r="E519" s="66" t="s">
        <v>338</v>
      </c>
      <c r="F519" s="59"/>
      <c r="G519" s="60" t="n">
        <v>0</v>
      </c>
      <c r="H519" s="61" t="n">
        <f aca="false">F519*(1+G519)</f>
        <v>0</v>
      </c>
      <c r="I519" s="62" t="s">
        <v>82</v>
      </c>
      <c r="J519" s="63" t="n">
        <v>0</v>
      </c>
      <c r="K519" s="63" t="n">
        <f aca="false">+J519*H519</f>
        <v>0</v>
      </c>
      <c r="L519" s="63" t="n">
        <v>0</v>
      </c>
      <c r="M519" s="64" t="n">
        <f aca="false">K519*L519</f>
        <v>0</v>
      </c>
      <c r="N519" s="63" t="n">
        <v>0</v>
      </c>
      <c r="O519" s="64" t="n">
        <f aca="false">H519*N519</f>
        <v>0</v>
      </c>
      <c r="P519" s="64" t="n">
        <f aca="false">O519+M519</f>
        <v>0</v>
      </c>
      <c r="Q519" s="65"/>
    </row>
    <row r="520" customFormat="false" ht="15.75" hidden="false" customHeight="true" outlineLevel="0" collapsed="false">
      <c r="A520" s="32" t="str">
        <f aca="false">IF(H520&lt;&gt;"",1+MAX($A$5:A519),"")</f>
        <v/>
      </c>
      <c r="B520" s="56"/>
      <c r="C520" s="56"/>
      <c r="D520" s="57"/>
      <c r="E520" s="66"/>
      <c r="F520" s="59"/>
      <c r="G520" s="60"/>
      <c r="H520" s="61"/>
      <c r="I520" s="62"/>
      <c r="J520" s="63"/>
      <c r="K520" s="63"/>
      <c r="L520" s="63"/>
      <c r="M520" s="64"/>
      <c r="N520" s="63"/>
      <c r="O520" s="64"/>
      <c r="P520" s="64"/>
      <c r="Q520" s="65"/>
    </row>
    <row r="521" customFormat="false" ht="15.75" hidden="false" customHeight="true" outlineLevel="0" collapsed="false">
      <c r="A521" s="32" t="str">
        <f aca="false">IF(H521&lt;&gt;"",1+MAX($A$5:A520),"")</f>
        <v/>
      </c>
      <c r="B521" s="56"/>
      <c r="C521" s="56"/>
      <c r="D521" s="57"/>
      <c r="E521" s="58" t="s">
        <v>331</v>
      </c>
      <c r="F521" s="59"/>
      <c r="G521" s="60"/>
      <c r="H521" s="61"/>
      <c r="I521" s="62"/>
      <c r="J521" s="63"/>
      <c r="K521" s="63"/>
      <c r="L521" s="63"/>
      <c r="M521" s="64"/>
      <c r="N521" s="63"/>
      <c r="O521" s="64"/>
      <c r="P521" s="64"/>
      <c r="Q521" s="65"/>
    </row>
    <row r="522" customFormat="false" ht="15.75" hidden="false" customHeight="true" outlineLevel="0" collapsed="false">
      <c r="A522" s="32" t="str">
        <f aca="false">IF(H522&lt;&gt;"",1+MAX($A$5:A521),"")</f>
        <v/>
      </c>
      <c r="B522" s="56"/>
      <c r="C522" s="56"/>
      <c r="D522" s="57"/>
      <c r="E522" s="66"/>
      <c r="F522" s="59"/>
      <c r="G522" s="60"/>
      <c r="H522" s="61"/>
      <c r="I522" s="62"/>
      <c r="J522" s="63"/>
      <c r="K522" s="63"/>
      <c r="L522" s="63"/>
      <c r="M522" s="64"/>
      <c r="N522" s="63"/>
      <c r="O522" s="64"/>
      <c r="P522" s="64"/>
      <c r="Q522" s="65"/>
    </row>
    <row r="523" customFormat="false" ht="15.75" hidden="false" customHeight="true" outlineLevel="0" collapsed="false">
      <c r="A523" s="32" t="n">
        <f aca="false">IF(H523&lt;&gt;"",1+MAX($A$5:A522),"")</f>
        <v>283</v>
      </c>
      <c r="B523" s="56" t="s">
        <v>64</v>
      </c>
      <c r="C523" s="56" t="s">
        <v>64</v>
      </c>
      <c r="D523" s="57" t="s">
        <v>339</v>
      </c>
      <c r="E523" s="66" t="s">
        <v>340</v>
      </c>
      <c r="F523" s="59"/>
      <c r="G523" s="60" t="n">
        <v>0</v>
      </c>
      <c r="H523" s="61" t="n">
        <f aca="false">F523*(1+G523)</f>
        <v>0</v>
      </c>
      <c r="I523" s="62" t="s">
        <v>333</v>
      </c>
      <c r="J523" s="63" t="n">
        <v>0</v>
      </c>
      <c r="K523" s="63" t="n">
        <f aca="false">+J523*H523</f>
        <v>0</v>
      </c>
      <c r="L523" s="63" t="n">
        <v>0</v>
      </c>
      <c r="M523" s="64" t="n">
        <f aca="false">K523*L523</f>
        <v>0</v>
      </c>
      <c r="N523" s="63" t="n">
        <v>0</v>
      </c>
      <c r="O523" s="64" t="n">
        <f aca="false">H523*N523</f>
        <v>0</v>
      </c>
      <c r="P523" s="64" t="n">
        <f aca="false">O523+M523</f>
        <v>0</v>
      </c>
      <c r="Q523" s="65"/>
    </row>
    <row r="524" customFormat="false" ht="16.5" hidden="false" customHeight="true" outlineLevel="0" collapsed="false">
      <c r="A524" s="32" t="str">
        <f aca="false">IF(H524&lt;&gt;"",1+MAX($A$5:A523),"")</f>
        <v/>
      </c>
      <c r="B524" s="33"/>
      <c r="C524" s="33"/>
      <c r="D524" s="34"/>
      <c r="E524" s="35"/>
      <c r="F524" s="36"/>
      <c r="G524" s="37"/>
      <c r="H524" s="38"/>
      <c r="I524" s="39"/>
      <c r="J524" s="40"/>
      <c r="K524" s="40"/>
      <c r="L524" s="40"/>
      <c r="M524" s="41"/>
      <c r="N524" s="40"/>
      <c r="O524" s="41"/>
      <c r="P524" s="41"/>
      <c r="Q524" s="42"/>
    </row>
    <row r="525" customFormat="false" ht="15.75" hidden="false" customHeight="true" outlineLevel="0" collapsed="false">
      <c r="A525" s="32" t="str">
        <f aca="false">IF(H525&lt;&gt;"",1+MAX($A$5:A524),"")</f>
        <v/>
      </c>
      <c r="B525" s="43"/>
      <c r="C525" s="43"/>
      <c r="D525" s="44" t="s">
        <v>341</v>
      </c>
      <c r="E525" s="45" t="s">
        <v>342</v>
      </c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6" t="n">
        <f aca="false">SUM(P526:P538)</f>
        <v>0</v>
      </c>
    </row>
    <row r="526" customFormat="false" ht="16.5" hidden="false" customHeight="true" outlineLevel="0" collapsed="false">
      <c r="A526" s="32" t="str">
        <f aca="false">IF(H526&lt;&gt;"",1+MAX($A$5:A525),"")</f>
        <v/>
      </c>
      <c r="B526" s="33"/>
      <c r="C526" s="33"/>
      <c r="D526" s="34"/>
      <c r="E526" s="35"/>
      <c r="F526" s="36"/>
      <c r="G526" s="37"/>
      <c r="H526" s="38"/>
      <c r="I526" s="39"/>
      <c r="J526" s="40"/>
      <c r="K526" s="40"/>
      <c r="L526" s="40"/>
      <c r="M526" s="41"/>
      <c r="N526" s="40"/>
      <c r="O526" s="41"/>
      <c r="P526" s="41"/>
      <c r="Q526" s="42"/>
    </row>
    <row r="527" customFormat="false" ht="15.75" hidden="false" customHeight="true" outlineLevel="0" collapsed="false">
      <c r="A527" s="32" t="str">
        <f aca="false">IF(H527&lt;&gt;"",1+MAX($A$5:A526),"")</f>
        <v/>
      </c>
      <c r="B527" s="56"/>
      <c r="C527" s="56"/>
      <c r="D527" s="57"/>
      <c r="E527" s="58" t="s">
        <v>343</v>
      </c>
      <c r="F527" s="59"/>
      <c r="G527" s="60"/>
      <c r="H527" s="61"/>
      <c r="I527" s="62"/>
      <c r="J527" s="63"/>
      <c r="K527" s="63"/>
      <c r="L527" s="63"/>
      <c r="M527" s="64"/>
      <c r="N527" s="63"/>
      <c r="O527" s="64"/>
      <c r="P527" s="64"/>
      <c r="Q527" s="65"/>
    </row>
    <row r="528" customFormat="false" ht="15.75" hidden="false" customHeight="true" outlineLevel="0" collapsed="false">
      <c r="A528" s="32" t="str">
        <f aca="false">IF(H528&lt;&gt;"",1+MAX($A$5:A527),"")</f>
        <v/>
      </c>
      <c r="B528" s="56"/>
      <c r="C528" s="56"/>
      <c r="D528" s="57"/>
      <c r="E528" s="66"/>
      <c r="F528" s="59"/>
      <c r="G528" s="60"/>
      <c r="H528" s="61"/>
      <c r="I528" s="62"/>
      <c r="J528" s="63"/>
      <c r="K528" s="63"/>
      <c r="L528" s="63"/>
      <c r="M528" s="64"/>
      <c r="N528" s="63"/>
      <c r="O528" s="64"/>
      <c r="P528" s="64"/>
      <c r="Q528" s="65"/>
    </row>
    <row r="529" customFormat="false" ht="15.75" hidden="false" customHeight="true" outlineLevel="0" collapsed="false">
      <c r="A529" s="32" t="n">
        <f aca="false">IF(H529&lt;&gt;"",1+MAX($A$5:A528),"")</f>
        <v>284</v>
      </c>
      <c r="B529" s="56" t="s">
        <v>303</v>
      </c>
      <c r="C529" s="56" t="s">
        <v>64</v>
      </c>
      <c r="D529" s="57" t="s">
        <v>337</v>
      </c>
      <c r="E529" s="66" t="s">
        <v>344</v>
      </c>
      <c r="F529" s="59"/>
      <c r="G529" s="60" t="n">
        <v>0</v>
      </c>
      <c r="H529" s="61" t="n">
        <f aca="false">F529*(1+G529)</f>
        <v>0</v>
      </c>
      <c r="I529" s="62" t="s">
        <v>82</v>
      </c>
      <c r="J529" s="63" t="n">
        <v>0</v>
      </c>
      <c r="K529" s="63" t="n">
        <f aca="false">+J529*H529</f>
        <v>0</v>
      </c>
      <c r="L529" s="63" t="n">
        <v>0</v>
      </c>
      <c r="M529" s="64" t="n">
        <f aca="false">K529*L529</f>
        <v>0</v>
      </c>
      <c r="N529" s="63" t="n">
        <v>0</v>
      </c>
      <c r="O529" s="64" t="n">
        <f aca="false">H529*N529</f>
        <v>0</v>
      </c>
      <c r="P529" s="64" t="n">
        <f aca="false">O529+M529</f>
        <v>0</v>
      </c>
      <c r="Q529" s="65"/>
    </row>
    <row r="530" customFormat="false" ht="15.75" hidden="false" customHeight="true" outlineLevel="0" collapsed="false">
      <c r="A530" s="32" t="str">
        <f aca="false">IF(H530&lt;&gt;"",1+MAX($A$5:A529),"")</f>
        <v/>
      </c>
      <c r="B530" s="56"/>
      <c r="C530" s="56"/>
      <c r="D530" s="57"/>
      <c r="E530" s="66"/>
      <c r="F530" s="59"/>
      <c r="G530" s="60"/>
      <c r="H530" s="61"/>
      <c r="I530" s="62"/>
      <c r="J530" s="63"/>
      <c r="K530" s="63"/>
      <c r="L530" s="63"/>
      <c r="M530" s="64"/>
      <c r="N530" s="63"/>
      <c r="O530" s="64"/>
      <c r="P530" s="64"/>
      <c r="Q530" s="65"/>
    </row>
    <row r="531" customFormat="false" ht="15.75" hidden="false" customHeight="true" outlineLevel="0" collapsed="false">
      <c r="A531" s="32" t="str">
        <f aca="false">IF(H531&lt;&gt;"",1+MAX($A$5:A530),"")</f>
        <v/>
      </c>
      <c r="B531" s="56"/>
      <c r="C531" s="56"/>
      <c r="D531" s="57"/>
      <c r="E531" s="58" t="s">
        <v>345</v>
      </c>
      <c r="F531" s="59"/>
      <c r="G531" s="60"/>
      <c r="H531" s="61"/>
      <c r="I531" s="62"/>
      <c r="J531" s="63"/>
      <c r="K531" s="63"/>
      <c r="L531" s="63"/>
      <c r="M531" s="64"/>
      <c r="N531" s="63"/>
      <c r="O531" s="64"/>
      <c r="P531" s="64"/>
      <c r="Q531" s="65"/>
    </row>
    <row r="532" customFormat="false" ht="15.75" hidden="false" customHeight="true" outlineLevel="0" collapsed="false">
      <c r="A532" s="32" t="str">
        <f aca="false">IF(H532&lt;&gt;"",1+MAX($A$5:A531),"")</f>
        <v/>
      </c>
      <c r="B532" s="56"/>
      <c r="C532" s="56"/>
      <c r="D532" s="57"/>
      <c r="E532" s="66"/>
      <c r="F532" s="59"/>
      <c r="G532" s="60"/>
      <c r="H532" s="61"/>
      <c r="I532" s="62"/>
      <c r="J532" s="63"/>
      <c r="K532" s="63"/>
      <c r="L532" s="63"/>
      <c r="M532" s="64"/>
      <c r="N532" s="63"/>
      <c r="O532" s="64"/>
      <c r="P532" s="64"/>
      <c r="Q532" s="65"/>
    </row>
    <row r="533" customFormat="false" ht="15.75" hidden="false" customHeight="true" outlineLevel="0" collapsed="false">
      <c r="A533" s="32" t="n">
        <f aca="false">IF(H533&lt;&gt;"",1+MAX($A$5:A532),"")</f>
        <v>285</v>
      </c>
      <c r="B533" s="56" t="s">
        <v>303</v>
      </c>
      <c r="C533" s="56" t="s">
        <v>64</v>
      </c>
      <c r="D533" s="57" t="s">
        <v>337</v>
      </c>
      <c r="E533" s="66" t="s">
        <v>346</v>
      </c>
      <c r="F533" s="59"/>
      <c r="G533" s="60" t="n">
        <v>0.1</v>
      </c>
      <c r="H533" s="61" t="n">
        <f aca="false">F533*(1+G533)</f>
        <v>0</v>
      </c>
      <c r="I533" s="62" t="s">
        <v>67</v>
      </c>
      <c r="J533" s="63" t="n">
        <v>0</v>
      </c>
      <c r="K533" s="63" t="n">
        <f aca="false">+J533*H533</f>
        <v>0</v>
      </c>
      <c r="L533" s="63" t="n">
        <v>0</v>
      </c>
      <c r="M533" s="64" t="n">
        <f aca="false">K533*L533</f>
        <v>0</v>
      </c>
      <c r="N533" s="63" t="n">
        <v>0</v>
      </c>
      <c r="O533" s="64" t="n">
        <f aca="false">H533*N533</f>
        <v>0</v>
      </c>
      <c r="P533" s="64" t="n">
        <f aca="false">O533+M533</f>
        <v>0</v>
      </c>
      <c r="Q533" s="65"/>
    </row>
    <row r="534" customFormat="false" ht="15.75" hidden="false" customHeight="true" outlineLevel="0" collapsed="false">
      <c r="A534" s="32" t="str">
        <f aca="false">IF(H534&lt;&gt;"",1+MAX($A$5:A533),"")</f>
        <v/>
      </c>
      <c r="B534" s="56"/>
      <c r="C534" s="56"/>
      <c r="D534" s="57"/>
      <c r="E534" s="66"/>
      <c r="F534" s="59"/>
      <c r="G534" s="60"/>
      <c r="H534" s="61"/>
      <c r="I534" s="62"/>
      <c r="J534" s="63"/>
      <c r="K534" s="63"/>
      <c r="L534" s="63"/>
      <c r="M534" s="64"/>
      <c r="N534" s="63"/>
      <c r="O534" s="64"/>
      <c r="P534" s="64"/>
      <c r="Q534" s="65"/>
    </row>
    <row r="535" customFormat="false" ht="15.75" hidden="false" customHeight="true" outlineLevel="0" collapsed="false">
      <c r="A535" s="32" t="str">
        <f aca="false">IF(H535&lt;&gt;"",1+MAX($A$5:A534),"")</f>
        <v/>
      </c>
      <c r="B535" s="56"/>
      <c r="C535" s="56"/>
      <c r="D535" s="57"/>
      <c r="E535" s="58" t="s">
        <v>331</v>
      </c>
      <c r="F535" s="59"/>
      <c r="G535" s="60"/>
      <c r="H535" s="61"/>
      <c r="I535" s="62"/>
      <c r="J535" s="63"/>
      <c r="K535" s="63"/>
      <c r="L535" s="63"/>
      <c r="M535" s="64"/>
      <c r="N535" s="63"/>
      <c r="O535" s="64"/>
      <c r="P535" s="64"/>
      <c r="Q535" s="65"/>
    </row>
    <row r="536" customFormat="false" ht="15.75" hidden="false" customHeight="true" outlineLevel="0" collapsed="false">
      <c r="A536" s="32" t="str">
        <f aca="false">IF(H536&lt;&gt;"",1+MAX($A$5:A535),"")</f>
        <v/>
      </c>
      <c r="B536" s="56"/>
      <c r="C536" s="56"/>
      <c r="D536" s="57"/>
      <c r="E536" s="66"/>
      <c r="F536" s="59"/>
      <c r="G536" s="60"/>
      <c r="H536" s="61"/>
      <c r="I536" s="62"/>
      <c r="J536" s="63"/>
      <c r="K536" s="63"/>
      <c r="L536" s="63"/>
      <c r="M536" s="64"/>
      <c r="N536" s="63"/>
      <c r="O536" s="64"/>
      <c r="P536" s="64"/>
      <c r="Q536" s="65"/>
    </row>
    <row r="537" customFormat="false" ht="15.75" hidden="false" customHeight="true" outlineLevel="0" collapsed="false">
      <c r="A537" s="32" t="n">
        <f aca="false">IF(H537&lt;&gt;"",1+MAX($A$5:A536),"")</f>
        <v>286</v>
      </c>
      <c r="B537" s="56" t="s">
        <v>64</v>
      </c>
      <c r="C537" s="56" t="s">
        <v>64</v>
      </c>
      <c r="D537" s="57" t="s">
        <v>304</v>
      </c>
      <c r="E537" s="66" t="s">
        <v>347</v>
      </c>
      <c r="F537" s="59"/>
      <c r="G537" s="60" t="n">
        <v>0</v>
      </c>
      <c r="H537" s="61" t="n">
        <f aca="false">F537*(1+G537)</f>
        <v>0</v>
      </c>
      <c r="I537" s="62" t="s">
        <v>333</v>
      </c>
      <c r="J537" s="63" t="n">
        <v>0</v>
      </c>
      <c r="K537" s="63" t="n">
        <f aca="false">+J537*H537</f>
        <v>0</v>
      </c>
      <c r="L537" s="63" t="n">
        <v>0</v>
      </c>
      <c r="M537" s="64" t="n">
        <f aca="false">K537*L537</f>
        <v>0</v>
      </c>
      <c r="N537" s="63" t="n">
        <v>0</v>
      </c>
      <c r="O537" s="64" t="n">
        <f aca="false">H537*N537</f>
        <v>0</v>
      </c>
      <c r="P537" s="64" t="n">
        <f aca="false">O537+M537</f>
        <v>0</v>
      </c>
      <c r="Q537" s="65"/>
    </row>
    <row r="538" customFormat="false" ht="16.5" hidden="false" customHeight="true" outlineLevel="0" collapsed="false">
      <c r="A538" s="32" t="str">
        <f aca="false">IF(H538&lt;&gt;"",1+MAX($A$5:A537),"")</f>
        <v/>
      </c>
      <c r="B538" s="33"/>
      <c r="C538" s="33"/>
      <c r="D538" s="34"/>
      <c r="E538" s="35"/>
      <c r="F538" s="36"/>
      <c r="G538" s="37"/>
      <c r="H538" s="38"/>
      <c r="I538" s="39"/>
      <c r="J538" s="40"/>
      <c r="K538" s="40"/>
      <c r="L538" s="40"/>
      <c r="M538" s="41"/>
      <c r="N538" s="40"/>
      <c r="O538" s="41"/>
      <c r="P538" s="41"/>
      <c r="Q538" s="42"/>
    </row>
    <row r="539" customFormat="false" ht="15.75" hidden="false" customHeight="true" outlineLevel="0" collapsed="false">
      <c r="A539" s="32" t="str">
        <f aca="false">IF(H539&lt;&gt;"",1+MAX($A$5:A538),"")</f>
        <v/>
      </c>
      <c r="B539" s="43"/>
      <c r="C539" s="43"/>
      <c r="D539" s="44" t="s">
        <v>348</v>
      </c>
      <c r="E539" s="45" t="s">
        <v>349</v>
      </c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6" t="n">
        <f aca="false">SUM(P540:P549)</f>
        <v>0</v>
      </c>
    </row>
    <row r="540" customFormat="false" ht="16.5" hidden="false" customHeight="true" outlineLevel="0" collapsed="false">
      <c r="A540" s="32" t="str">
        <f aca="false">IF(H540&lt;&gt;"",1+MAX($A$5:A539),"")</f>
        <v/>
      </c>
      <c r="B540" s="33"/>
      <c r="C540" s="33"/>
      <c r="D540" s="34"/>
      <c r="E540" s="35"/>
      <c r="F540" s="36"/>
      <c r="G540" s="37"/>
      <c r="H540" s="38"/>
      <c r="I540" s="39"/>
      <c r="J540" s="40"/>
      <c r="K540" s="40"/>
      <c r="L540" s="40"/>
      <c r="M540" s="41"/>
      <c r="N540" s="40"/>
      <c r="O540" s="41"/>
      <c r="P540" s="41"/>
      <c r="Q540" s="42"/>
    </row>
    <row r="541" customFormat="false" ht="15.75" hidden="false" customHeight="true" outlineLevel="0" collapsed="false">
      <c r="A541" s="32" t="str">
        <f aca="false">IF(H541&lt;&gt;"",1+MAX($A$5:A540),"")</f>
        <v/>
      </c>
      <c r="B541" s="56"/>
      <c r="C541" s="56"/>
      <c r="D541" s="57"/>
      <c r="E541" s="58" t="s">
        <v>350</v>
      </c>
      <c r="F541" s="59"/>
      <c r="G541" s="60"/>
      <c r="H541" s="61"/>
      <c r="I541" s="62"/>
      <c r="J541" s="63"/>
      <c r="K541" s="63"/>
      <c r="L541" s="63"/>
      <c r="M541" s="64"/>
      <c r="N541" s="63"/>
      <c r="O541" s="64"/>
      <c r="P541" s="64"/>
      <c r="Q541" s="65"/>
    </row>
    <row r="542" customFormat="false" ht="15.75" hidden="false" customHeight="true" outlineLevel="0" collapsed="false">
      <c r="A542" s="32" t="str">
        <f aca="false">IF(H542&lt;&gt;"",1+MAX($A$5:A541),"")</f>
        <v/>
      </c>
      <c r="B542" s="56"/>
      <c r="C542" s="56"/>
      <c r="D542" s="57"/>
      <c r="E542" s="66"/>
      <c r="F542" s="59"/>
      <c r="G542" s="60"/>
      <c r="H542" s="61"/>
      <c r="I542" s="62"/>
      <c r="J542" s="63"/>
      <c r="K542" s="63"/>
      <c r="L542" s="63"/>
      <c r="M542" s="64"/>
      <c r="N542" s="63"/>
      <c r="O542" s="64"/>
      <c r="P542" s="64"/>
      <c r="Q542" s="65"/>
    </row>
    <row r="543" customFormat="false" ht="15.75" hidden="false" customHeight="true" outlineLevel="0" collapsed="false">
      <c r="A543" s="32" t="n">
        <f aca="false">IF(H543&lt;&gt;"",1+MAX($A$5:A542),"")</f>
        <v>287</v>
      </c>
      <c r="B543" s="56" t="s">
        <v>303</v>
      </c>
      <c r="C543" s="56" t="s">
        <v>64</v>
      </c>
      <c r="D543" s="57" t="s">
        <v>351</v>
      </c>
      <c r="E543" s="66" t="s">
        <v>352</v>
      </c>
      <c r="F543" s="59"/>
      <c r="G543" s="60" t="n">
        <v>0</v>
      </c>
      <c r="H543" s="61" t="n">
        <f aca="false">F543*(1+G543)</f>
        <v>0</v>
      </c>
      <c r="I543" s="62" t="s">
        <v>82</v>
      </c>
      <c r="J543" s="63" t="n">
        <v>0</v>
      </c>
      <c r="K543" s="63" t="n">
        <f aca="false">+J543*H543</f>
        <v>0</v>
      </c>
      <c r="L543" s="63" t="n">
        <v>0</v>
      </c>
      <c r="M543" s="64" t="n">
        <f aca="false">K543*L543</f>
        <v>0</v>
      </c>
      <c r="N543" s="63" t="n">
        <v>0</v>
      </c>
      <c r="O543" s="64" t="n">
        <f aca="false">H543*N543</f>
        <v>0</v>
      </c>
      <c r="P543" s="64" t="n">
        <f aca="false">O543+M543</f>
        <v>0</v>
      </c>
      <c r="Q543" s="65"/>
    </row>
    <row r="544" customFormat="false" ht="15.75" hidden="false" customHeight="true" outlineLevel="0" collapsed="false">
      <c r="A544" s="32" t="n">
        <f aca="false">IF(H544&lt;&gt;"",1+MAX($A$5:A543),"")</f>
        <v>288</v>
      </c>
      <c r="B544" s="56" t="s">
        <v>303</v>
      </c>
      <c r="C544" s="56" t="s">
        <v>64</v>
      </c>
      <c r="D544" s="57" t="s">
        <v>351</v>
      </c>
      <c r="E544" s="66" t="s">
        <v>353</v>
      </c>
      <c r="F544" s="59"/>
      <c r="G544" s="60" t="n">
        <v>0</v>
      </c>
      <c r="H544" s="61" t="n">
        <f aca="false">F544*(1+G544)</f>
        <v>0</v>
      </c>
      <c r="I544" s="62" t="s">
        <v>82</v>
      </c>
      <c r="J544" s="63" t="n">
        <v>0</v>
      </c>
      <c r="K544" s="63" t="n">
        <f aca="false">+J544*H544</f>
        <v>0</v>
      </c>
      <c r="L544" s="63" t="n">
        <v>0</v>
      </c>
      <c r="M544" s="64" t="n">
        <f aca="false">K544*L544</f>
        <v>0</v>
      </c>
      <c r="N544" s="63" t="n">
        <v>0</v>
      </c>
      <c r="O544" s="64" t="n">
        <f aca="false">H544*N544</f>
        <v>0</v>
      </c>
      <c r="P544" s="64" t="n">
        <f aca="false">O544+M544</f>
        <v>0</v>
      </c>
      <c r="Q544" s="65"/>
    </row>
    <row r="545" customFormat="false" ht="15.75" hidden="false" customHeight="true" outlineLevel="0" collapsed="false">
      <c r="A545" s="32" t="str">
        <f aca="false">IF(H545&lt;&gt;"",1+MAX($A$5:A544),"")</f>
        <v/>
      </c>
      <c r="B545" s="56"/>
      <c r="C545" s="56"/>
      <c r="D545" s="57"/>
      <c r="E545" s="66"/>
      <c r="F545" s="59"/>
      <c r="G545" s="60"/>
      <c r="H545" s="61"/>
      <c r="I545" s="62"/>
      <c r="J545" s="63"/>
      <c r="K545" s="63"/>
      <c r="L545" s="63"/>
      <c r="M545" s="64"/>
      <c r="N545" s="63"/>
      <c r="O545" s="64"/>
      <c r="P545" s="64"/>
      <c r="Q545" s="65"/>
    </row>
    <row r="546" customFormat="false" ht="15.75" hidden="false" customHeight="true" outlineLevel="0" collapsed="false">
      <c r="A546" s="32" t="str">
        <f aca="false">IF(H546&lt;&gt;"",1+MAX($A$5:A545),"")</f>
        <v/>
      </c>
      <c r="B546" s="56"/>
      <c r="C546" s="56"/>
      <c r="D546" s="57"/>
      <c r="E546" s="58" t="s">
        <v>354</v>
      </c>
      <c r="F546" s="59"/>
      <c r="G546" s="60"/>
      <c r="H546" s="61"/>
      <c r="I546" s="62"/>
      <c r="J546" s="63"/>
      <c r="K546" s="63"/>
      <c r="L546" s="63"/>
      <c r="M546" s="64"/>
      <c r="N546" s="63"/>
      <c r="O546" s="64"/>
      <c r="P546" s="64"/>
      <c r="Q546" s="65"/>
    </row>
    <row r="547" customFormat="false" ht="15.75" hidden="false" customHeight="true" outlineLevel="0" collapsed="false">
      <c r="A547" s="32" t="str">
        <f aca="false">IF(H547&lt;&gt;"",1+MAX($A$5:A546),"")</f>
        <v/>
      </c>
      <c r="B547" s="56"/>
      <c r="C547" s="56"/>
      <c r="D547" s="57"/>
      <c r="E547" s="66"/>
      <c r="F547" s="59"/>
      <c r="G547" s="60"/>
      <c r="H547" s="61"/>
      <c r="I547" s="62"/>
      <c r="J547" s="63"/>
      <c r="K547" s="63"/>
      <c r="L547" s="63"/>
      <c r="M547" s="64"/>
      <c r="N547" s="63"/>
      <c r="O547" s="64"/>
      <c r="P547" s="64"/>
      <c r="Q547" s="65"/>
    </row>
    <row r="548" customFormat="false" ht="15.75" hidden="false" customHeight="true" outlineLevel="0" collapsed="false">
      <c r="A548" s="32" t="n">
        <f aca="false">IF(H548&lt;&gt;"",1+MAX($A$5:A547),"")</f>
        <v>289</v>
      </c>
      <c r="B548" s="56" t="s">
        <v>303</v>
      </c>
      <c r="C548" s="56" t="s">
        <v>64</v>
      </c>
      <c r="D548" s="57" t="s">
        <v>337</v>
      </c>
      <c r="E548" s="66" t="s">
        <v>355</v>
      </c>
      <c r="F548" s="59"/>
      <c r="G548" s="60" t="n">
        <v>0.1</v>
      </c>
      <c r="H548" s="61" t="n">
        <f aca="false">F548*(1+G548)</f>
        <v>0</v>
      </c>
      <c r="I548" s="62" t="s">
        <v>67</v>
      </c>
      <c r="J548" s="63" t="n">
        <v>0</v>
      </c>
      <c r="K548" s="63" t="n">
        <f aca="false">+J548*H548</f>
        <v>0</v>
      </c>
      <c r="L548" s="63" t="n">
        <v>0</v>
      </c>
      <c r="M548" s="64" t="n">
        <f aca="false">K548*L548</f>
        <v>0</v>
      </c>
      <c r="N548" s="63" t="n">
        <v>0</v>
      </c>
      <c r="O548" s="64" t="n">
        <f aca="false">H548*N548</f>
        <v>0</v>
      </c>
      <c r="P548" s="64" t="n">
        <f aca="false">O548+M548</f>
        <v>0</v>
      </c>
      <c r="Q548" s="65"/>
    </row>
    <row r="549" customFormat="false" ht="16.5" hidden="false" customHeight="true" outlineLevel="0" collapsed="false">
      <c r="A549" s="32" t="str">
        <f aca="false">IF(H549&lt;&gt;"",1+MAX($A$5:A548),"")</f>
        <v/>
      </c>
      <c r="B549" s="33"/>
      <c r="C549" s="33"/>
      <c r="D549" s="34"/>
      <c r="E549" s="35"/>
      <c r="F549" s="36"/>
      <c r="G549" s="37"/>
      <c r="H549" s="38"/>
      <c r="I549" s="39"/>
      <c r="J549" s="40"/>
      <c r="K549" s="40"/>
      <c r="L549" s="40"/>
      <c r="M549" s="41"/>
      <c r="N549" s="40"/>
      <c r="O549" s="41"/>
      <c r="P549" s="41"/>
      <c r="Q549" s="42"/>
    </row>
    <row r="550" customFormat="false" ht="16.5" hidden="false" customHeight="true" outlineLevel="0" collapsed="false">
      <c r="A550" s="67" t="s">
        <v>356</v>
      </c>
      <c r="B550" s="67"/>
      <c r="C550" s="67"/>
      <c r="D550" s="67"/>
      <c r="E550" s="67"/>
      <c r="F550" s="67"/>
      <c r="G550" s="68"/>
      <c r="H550" s="69"/>
      <c r="I550" s="34"/>
      <c r="J550" s="70"/>
      <c r="K550" s="70"/>
      <c r="L550" s="70"/>
      <c r="M550" s="71" t="n">
        <f aca="false">SUM(M5:M549)</f>
        <v>0</v>
      </c>
      <c r="N550" s="70"/>
      <c r="O550" s="71" t="n">
        <f aca="false">SUM(O5:O549)</f>
        <v>0</v>
      </c>
      <c r="P550" s="71" t="n">
        <f aca="false">SUM(M550:O550)</f>
        <v>0</v>
      </c>
      <c r="Q550" s="71" t="n">
        <f aca="false">SUM(Q5:Q549)</f>
        <v>0</v>
      </c>
    </row>
    <row r="551" customFormat="false" ht="17.25" hidden="false" customHeight="true" outlineLevel="0" collapsed="false">
      <c r="A551" s="67" t="s">
        <v>13</v>
      </c>
      <c r="B551" s="67"/>
      <c r="C551" s="67"/>
      <c r="D551" s="67"/>
      <c r="E551" s="67"/>
      <c r="F551" s="67"/>
      <c r="G551" s="68"/>
      <c r="H551" s="69"/>
      <c r="I551" s="34"/>
      <c r="J551" s="72" t="n">
        <f aca="false">+SUMMARY!C28</f>
        <v>0.3</v>
      </c>
      <c r="K551" s="72"/>
      <c r="L551" s="72"/>
      <c r="M551" s="71" t="n">
        <f aca="false">J551*M550</f>
        <v>0</v>
      </c>
      <c r="N551" s="73"/>
      <c r="O551" s="71" t="n">
        <f aca="false">O550*J551</f>
        <v>0</v>
      </c>
      <c r="P551" s="74" t="n">
        <f aca="false">J551*P550</f>
        <v>0</v>
      </c>
      <c r="Q551" s="71" t="n">
        <f aca="false">J551*Q550</f>
        <v>0</v>
      </c>
    </row>
    <row r="552" customFormat="false" ht="17.25" hidden="false" customHeight="true" outlineLevel="0" collapsed="false">
      <c r="A552" s="67" t="s">
        <v>14</v>
      </c>
      <c r="B552" s="67"/>
      <c r="C552" s="67"/>
      <c r="D552" s="67"/>
      <c r="E552" s="67"/>
      <c r="F552" s="67"/>
      <c r="G552" s="69"/>
      <c r="H552" s="69"/>
      <c r="I552" s="34"/>
      <c r="J552" s="72" t="n">
        <f aca="false">+SUMMARY!C29</f>
        <v>0.07</v>
      </c>
      <c r="K552" s="72"/>
      <c r="L552" s="72"/>
      <c r="M552" s="71" t="n">
        <f aca="false">J552*M550</f>
        <v>0</v>
      </c>
      <c r="N552" s="73"/>
      <c r="O552" s="71" t="n">
        <f aca="false">O550*J552</f>
        <v>0</v>
      </c>
      <c r="P552" s="71" t="n">
        <f aca="false">J552*P550</f>
        <v>0</v>
      </c>
      <c r="Q552" s="71" t="n">
        <f aca="false">J552*Q550</f>
        <v>0</v>
      </c>
    </row>
    <row r="553" customFormat="false" ht="17.25" hidden="false" customHeight="true" outlineLevel="0" collapsed="false">
      <c r="A553" s="67" t="s">
        <v>15</v>
      </c>
      <c r="B553" s="67"/>
      <c r="C553" s="67"/>
      <c r="D553" s="67"/>
      <c r="E553" s="67"/>
      <c r="F553" s="67"/>
      <c r="G553" s="69"/>
      <c r="H553" s="69"/>
      <c r="I553" s="34"/>
      <c r="J553" s="72" t="n">
        <f aca="false">+SUMMARY!C30</f>
        <v>0.07</v>
      </c>
      <c r="K553" s="72"/>
      <c r="L553" s="72"/>
      <c r="M553" s="71" t="n">
        <f aca="false">J553*M550</f>
        <v>0</v>
      </c>
      <c r="N553" s="73"/>
      <c r="O553" s="71" t="n">
        <f aca="false">O550*J553</f>
        <v>0</v>
      </c>
      <c r="P553" s="71" t="n">
        <f aca="false">J553*P550</f>
        <v>0</v>
      </c>
      <c r="Q553" s="71" t="n">
        <f aca="false">J553*Q550</f>
        <v>0</v>
      </c>
    </row>
    <row r="554" customFormat="false" ht="17.25" hidden="false" customHeight="true" outlineLevel="0" collapsed="false">
      <c r="A554" s="75"/>
      <c r="B554" s="75"/>
      <c r="C554" s="75"/>
      <c r="D554" s="75"/>
      <c r="E554" s="69"/>
      <c r="F554" s="69"/>
      <c r="G554" s="69"/>
      <c r="H554" s="69"/>
      <c r="I554" s="34"/>
      <c r="J554" s="76"/>
      <c r="K554" s="76"/>
      <c r="L554" s="76"/>
      <c r="M554" s="77"/>
      <c r="N554" s="76"/>
      <c r="O554" s="77"/>
      <c r="P554" s="77"/>
      <c r="Q554" s="77"/>
    </row>
    <row r="555" customFormat="false" ht="17.25" hidden="false" customHeight="true" outlineLevel="0" collapsed="false">
      <c r="A555" s="78" t="s">
        <v>357</v>
      </c>
      <c r="B555" s="78"/>
      <c r="C555" s="78"/>
      <c r="D555" s="78"/>
      <c r="E555" s="78"/>
      <c r="F555" s="78"/>
      <c r="G555" s="69"/>
      <c r="H555" s="69"/>
      <c r="I555" s="34"/>
      <c r="J555" s="79"/>
      <c r="K555" s="79"/>
      <c r="L555" s="79"/>
      <c r="M555" s="80" t="n">
        <f aca="false">SUM(M550:M553)</f>
        <v>0</v>
      </c>
      <c r="N555" s="79"/>
      <c r="O555" s="80" t="n">
        <f aca="false">SUM(O550:O553)</f>
        <v>0</v>
      </c>
      <c r="P555" s="80" t="n">
        <f aca="false">SUM(P550:P553)</f>
        <v>0</v>
      </c>
      <c r="Q555" s="80" t="n">
        <f aca="false">SUM(Q550:Q553)</f>
        <v>0</v>
      </c>
    </row>
    <row r="556" customFormat="false" ht="15.75" hidden="false" customHeight="true" outlineLevel="0" collapsed="false"/>
  </sheetData>
  <mergeCells count="11">
    <mergeCell ref="A1:D1"/>
    <mergeCell ref="E1:Q1"/>
    <mergeCell ref="A2:D2"/>
    <mergeCell ref="E2:Q2"/>
    <mergeCell ref="A3:D3"/>
    <mergeCell ref="E3:Q3"/>
    <mergeCell ref="A550:F550"/>
    <mergeCell ref="A551:F551"/>
    <mergeCell ref="A552:F552"/>
    <mergeCell ref="A553:F553"/>
    <mergeCell ref="A555:F55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2024-06-22T16:04:43Z</dcterms:created>
  <dc:creator>user</dc:creator>
  <dc:description/>
  <dc:language>en-US</dc:language>
  <cp:lastModifiedBy>shahzebmarwat11201@outlook.com</cp:lastModifiedBy>
  <dcterms:modified xsi:type="dcterms:W3CDTF">2026-08-28T10:54:07Z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{8DC87EED-E3BF-437C-9DBF-086B16F3FD56}</vt:lpwstr>
  </property>
  <property fmtid="{D5CDD505-2E9C-101B-9397-08002B2CF9AE}" pid="3" name="PlanSwiftJobGuid">
    <vt:lpwstr/>
  </property>
  <property fmtid="{D5CDD505-2E9C-101B-9397-08002B2CF9AE}" pid="4" name="PlanSwiftJobName">
    <vt:lpwstr/>
  </property>
</Properties>
</file>